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P:\1. Budget\2025\2. Dbase\J. Tables for the web\01. Static tables\03. Time series\"/>
    </mc:Choice>
  </mc:AlternateContent>
  <xr:revisionPtr revIDLastSave="0" documentId="8_{37887819-2750-4627-A386-A9F4E0823906}" xr6:coauthVersionLast="36" xr6:coauthVersionMax="36" xr10:uidLastSave="{00000000-0000-0000-0000-000000000000}"/>
  <bookViews>
    <workbookView xWindow="-108" yWindow="-108" windowWidth="23256" windowHeight="14016" xr2:uid="{00000000-000D-0000-FFFF-FFFF00000000}"/>
  </bookViews>
  <sheets>
    <sheet name="GDP time series" sheetId="1" r:id="rId1"/>
    <sheet name="Economic_Indicators" sheetId="6" r:id="rId2"/>
    <sheet name="Econ indi" sheetId="5" state="hidden" r:id="rId3"/>
  </sheets>
  <externalReferences>
    <externalReference r:id="rId4"/>
  </externalReferences>
  <definedNames>
    <definedName name="_xlnm._FilterDatabase" localSheetId="1" hidden="1">Economic_Indicators!$A$1:$AF$176</definedName>
    <definedName name="BaseYear">'Econ indi'!$A$14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" i="5" l="1"/>
  <c r="AF3" i="5"/>
  <c r="AF4" i="5"/>
  <c r="AF5" i="5"/>
  <c r="AF6" i="5"/>
  <c r="AF7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AE3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B3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9" i="5" l="1"/>
  <c r="U9" i="5" l="1"/>
  <c r="V9" i="5"/>
  <c r="W9" i="5" s="1"/>
  <c r="X9" i="5" s="1"/>
  <c r="Y9" i="5" s="1"/>
  <c r="Z9" i="5" s="1"/>
  <c r="AA9" i="5" s="1"/>
  <c r="AB9" i="5" s="1"/>
  <c r="AC9" i="5" s="1"/>
  <c r="AD9" i="5" s="1"/>
  <c r="AE9" i="5" s="1"/>
  <c r="AF9" i="5" s="1"/>
  <c r="T9" i="5"/>
  <c r="S9" i="5" s="1"/>
  <c r="R9" i="5" s="1"/>
  <c r="Q9" i="5" s="1"/>
  <c r="P9" i="5" s="1"/>
  <c r="O9" i="5" s="1"/>
  <c r="N9" i="5" s="1"/>
  <c r="M9" i="5" s="1"/>
  <c r="L9" i="5" s="1"/>
  <c r="K9" i="5" s="1"/>
  <c r="J9" i="5" s="1"/>
  <c r="I9" i="5" s="1"/>
  <c r="H9" i="5" s="1"/>
  <c r="G9" i="5" s="1"/>
  <c r="F9" i="5" s="1"/>
  <c r="E9" i="5" s="1"/>
  <c r="D9" i="5" s="1"/>
  <c r="C9" i="5" s="1"/>
  <c r="B9" i="5" s="1"/>
</calcChain>
</file>

<file path=xl/sharedStrings.xml><?xml version="1.0" encoding="utf-8"?>
<sst xmlns="http://schemas.openxmlformats.org/spreadsheetml/2006/main" count="520" uniqueCount="100">
  <si>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</si>
  <si>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</si>
  <si>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</si>
  <si>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</si>
  <si>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</si>
  <si>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</si>
  <si>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</si>
  <si>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</si>
  <si>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</si>
  <si>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</si>
  <si>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</si>
  <si>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</si>
  <si>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</si>
  <si>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</si>
  <si>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</si>
  <si>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</si>
  <si>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</si>
  <si>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</si>
  <si>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</si>
  <si>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</si>
  <si>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</si>
  <si>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</si>
  <si>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</si>
  <si>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</si>
  <si>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GDP (R million)</t>
  </si>
  <si>
    <t>Budget 2017</t>
  </si>
  <si>
    <t>Budget 2016</t>
  </si>
  <si>
    <t>Budget 2015</t>
  </si>
  <si>
    <t>Budget 2014</t>
  </si>
  <si>
    <t>Budget 2013</t>
  </si>
  <si>
    <t>Budget 2012</t>
  </si>
  <si>
    <t>Budget 2011</t>
  </si>
  <si>
    <t>Budget 2010</t>
  </si>
  <si>
    <t>2020/21</t>
  </si>
  <si>
    <t>Budget 2018</t>
  </si>
  <si>
    <t>Budget 2019</t>
  </si>
  <si>
    <t>2021/22</t>
  </si>
  <si>
    <t>Budget 2020</t>
  </si>
  <si>
    <t>2022/23</t>
  </si>
  <si>
    <t>Budget 2021</t>
  </si>
  <si>
    <t>2023/24</t>
  </si>
  <si>
    <t>Budget 2022</t>
  </si>
  <si>
    <t>Budget 2023</t>
  </si>
  <si>
    <t>2024/25</t>
  </si>
  <si>
    <t>2025/26</t>
  </si>
  <si>
    <t>Real GDP growth</t>
  </si>
  <si>
    <t>CPI</t>
  </si>
  <si>
    <t>GDP inflation</t>
  </si>
  <si>
    <t>Nominal GDP growth</t>
  </si>
  <si>
    <t>CPI INDEX</t>
  </si>
  <si>
    <t>GDP DEFLATOR</t>
  </si>
  <si>
    <t>Indicator</t>
  </si>
  <si>
    <t>Nominal GDP (Rmillion)</t>
  </si>
  <si>
    <t>CPI Index Base year</t>
  </si>
  <si>
    <t>Budget 2009</t>
  </si>
  <si>
    <t>Budget 2008</t>
  </si>
  <si>
    <t>Budget 2007</t>
  </si>
  <si>
    <t>Budget 2006</t>
  </si>
  <si>
    <t>Budget 2005</t>
  </si>
  <si>
    <t>Budget 2004</t>
  </si>
  <si>
    <t>Budget 2003</t>
  </si>
  <si>
    <t>Item</t>
  </si>
  <si>
    <t>GDP deflator</t>
  </si>
  <si>
    <t>nominal GDP</t>
  </si>
  <si>
    <t>CPIX</t>
  </si>
  <si>
    <t>real GDP growth</t>
  </si>
  <si>
    <t>MTBPS 2003</t>
  </si>
  <si>
    <t>MTBPS 2004</t>
  </si>
  <si>
    <t>MTBPS 2005</t>
  </si>
  <si>
    <t>MTBPS 2006</t>
  </si>
  <si>
    <t>MTBPS 2007</t>
  </si>
  <si>
    <t>MTBPS 2008</t>
  </si>
  <si>
    <t>MTBPS 2009</t>
  </si>
  <si>
    <t>MTBPS 2010</t>
  </si>
  <si>
    <t>MTBPS 2011</t>
  </si>
  <si>
    <t>MTBPS 2012</t>
  </si>
  <si>
    <t>MTBPS 2013</t>
  </si>
  <si>
    <t>MTBPS 2014</t>
  </si>
  <si>
    <t>MTBPS 2015</t>
  </si>
  <si>
    <t>MTBPS 2016</t>
  </si>
  <si>
    <t>MTBPS 2017</t>
  </si>
  <si>
    <t>MTBPS 2018</t>
  </si>
  <si>
    <t>MTBPS 2019</t>
  </si>
  <si>
    <t>MTBPS 2020</t>
  </si>
  <si>
    <t>MTBPS 2021</t>
  </si>
  <si>
    <t>MTBPS 2022</t>
  </si>
  <si>
    <t>MTBPS 2023</t>
  </si>
  <si>
    <t>MTBPS 2002</t>
  </si>
  <si>
    <t>2026/27</t>
  </si>
  <si>
    <t>2027/28</t>
  </si>
  <si>
    <t>2028/29</t>
  </si>
  <si>
    <t>2029/30</t>
  </si>
  <si>
    <t>2030/31</t>
  </si>
  <si>
    <t>2031/32</t>
  </si>
  <si>
    <t>Budget 2024</t>
  </si>
  <si>
    <t>Budget 2025</t>
  </si>
  <si>
    <t>MTBPS 2024</t>
  </si>
  <si>
    <t>Vintage</t>
  </si>
  <si>
    <t>CPIX/CPI</t>
  </si>
  <si>
    <t>Nominal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</si>
</sst>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8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1">
    <xf numFmtId="0" fontId="0" fillId="0" borderId="0" xfId="0"/>
    <xf numFmtId="3" fontId="4" fillId="0" borderId="0" xfId="0" applyNumberFormat="1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3" fontId="3" fillId="0" borderId="0" xfId="0" applyNumberFormat="1" applyFont="1" applyAlignment="1">
      <alignment horizontal="right"/>
    </xf>
    <xf numFmtId="164" fontId="4" fillId="0" borderId="0" xfId="1" applyNumberFormat="1" applyFont="1"/>
    <xf numFmtId="164" fontId="3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3" fontId="4" fillId="2" borderId="0" xfId="0" applyNumberFormat="1" applyFont="1" applyFill="1"/>
    <xf numFmtId="165" fontId="4" fillId="0" borderId="0" xfId="0" applyNumberFormat="1" applyFont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37" fontId="2" fillId="0" borderId="0" xfId="0" applyNumberFormat="1" applyFont="1"/>
    <xf numFmtId="37" fontId="5" fillId="0" borderId="0" xfId="0" applyNumberFormat="1" applyFont="1"/>
    <xf numFmtId="37" fontId="2" fillId="0" borderId="0" xfId="0" applyNumberFormat="1" applyFont="1" applyAlignment="1">
      <alignment wrapText="1"/>
    </xf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\Fiscal%20Framework\Budget%202024\Fiscal%20Framework%20Budget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"/>
      <sheetName val="Consol_Fwork"/>
      <sheetName val="Main_Fwork"/>
      <sheetName val="NewPres"/>
      <sheetName val="Consol_Sum"/>
      <sheetName val=" NIE"/>
      <sheetName val="Consol_Elements"/>
      <sheetName val="Division of rev"/>
      <sheetName val="FF consol"/>
      <sheetName val="Baseline_Adj"/>
      <sheetName val="DSC"/>
      <sheetName val="Outcomes"/>
      <sheetName val="NRF"/>
      <sheetName val="out. PFS link sheet"/>
      <sheetName val="Comparisons"/>
      <sheetName val="Presentations"/>
      <sheetName val="Updat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1">
          <cell r="D31">
            <v>4.0952878414834082E-2</v>
          </cell>
          <cell r="E31">
            <v>2.0703018016782648E-2</v>
          </cell>
          <cell r="F31">
            <v>5.2468486361372246E-3</v>
          </cell>
          <cell r="G31">
            <v>3.0107536597229423E-2</v>
          </cell>
          <cell r="H31">
            <v>4.2286995319028353E-2</v>
          </cell>
          <cell r="I31">
            <v>2.6605874211794278E-2</v>
          </cell>
          <cell r="J31">
            <v>3.6176729970906152E-2</v>
          </cell>
          <cell r="K31">
            <v>3.084204908686905E-2</v>
          </cell>
          <cell r="L31">
            <v>4.9683939361381046E-2</v>
          </cell>
          <cell r="M31">
            <v>5.1927392188317656E-2</v>
          </cell>
          <cell r="N31">
            <v>5.9291994393411152E-2</v>
          </cell>
          <cell r="O31">
            <v>4.7258202973355701E-2</v>
          </cell>
          <cell r="P31">
            <v>1.9751835312876498E-2</v>
          </cell>
          <cell r="Q31">
            <v>-6.7538837455473066E-3</v>
          </cell>
          <cell r="R31">
            <v>3.2536143395218708E-2</v>
          </cell>
          <cell r="S31">
            <v>2.9336021832154779E-2</v>
          </cell>
          <cell r="T31">
            <v>2.2994247679344548E-2</v>
          </cell>
          <cell r="U31">
            <v>2.4374731690920193E-2</v>
          </cell>
          <cell r="V31">
            <v>1.5626276358797764E-2</v>
          </cell>
          <cell r="W31">
            <v>7.2888389852405755E-3</v>
          </cell>
          <cell r="X31">
            <v>8.2453948207736882E-3</v>
          </cell>
          <cell r="Y31">
            <v>1.3172194024064554E-2</v>
          </cell>
          <cell r="Z31">
            <v>1.3490529459659228E-2</v>
          </cell>
          <cell r="AA31">
            <v>4.0161844674468927E-3</v>
          </cell>
          <cell r="AB31">
            <v>-6.7841648200588245E-2</v>
          </cell>
          <cell r="AC31">
            <v>6.0026529050524191E-2</v>
          </cell>
          <cell r="AD31">
            <v>1.3444296255056498E-2</v>
          </cell>
          <cell r="AE31">
            <v>7.4406854669366584E-3</v>
          </cell>
          <cell r="AF31">
            <v>1.4134940777570604E-2</v>
          </cell>
          <cell r="AG31">
            <v>1.6627269335115491E-2</v>
          </cell>
          <cell r="AH31">
            <v>1.83816723560708E-2</v>
          </cell>
        </row>
        <row r="32">
          <cell r="D32">
            <v>8.1341339073297991E-2</v>
          </cell>
          <cell r="E32">
            <v>7.5536930330015961E-2</v>
          </cell>
          <cell r="F32">
            <v>7.6173777518020902E-2</v>
          </cell>
          <cell r="G32">
            <v>3.7925416364952724E-2</v>
          </cell>
          <cell r="H32">
            <v>6.4969041597628507E-2</v>
          </cell>
          <cell r="I32">
            <v>5.289878807730064E-2</v>
          </cell>
          <cell r="J32">
            <v>0.10398195675843791</v>
          </cell>
          <cell r="K32">
            <v>3.3392039450511168E-2</v>
          </cell>
          <cell r="L32">
            <v>1.9905924057536772E-2</v>
          </cell>
          <cell r="M32">
            <v>3.6227524898067687E-2</v>
          </cell>
          <cell r="N32">
            <v>5.1860930142553219E-2</v>
          </cell>
          <cell r="O32">
            <v>8.1597163075465051E-2</v>
          </cell>
          <cell r="P32">
            <v>9.8870305636712175E-2</v>
          </cell>
          <cell r="Q32">
            <v>6.5084963129208306E-2</v>
          </cell>
          <cell r="R32">
            <v>3.7627934978928135E-2</v>
          </cell>
          <cell r="S32">
            <v>5.5700609225413533E-2</v>
          </cell>
          <cell r="T32">
            <v>5.5509755427315399E-2</v>
          </cell>
          <cell r="U32">
            <v>5.792762301483978E-2</v>
          </cell>
          <cell r="V32">
            <v>5.6601451950289094E-2</v>
          </cell>
          <cell r="W32">
            <v>5.1706067311051651E-2</v>
          </cell>
          <cell r="X32">
            <v>6.2894474587531723E-2</v>
          </cell>
          <cell r="Y32">
            <v>4.7088238358162338E-2</v>
          </cell>
          <cell r="Z32">
            <v>4.6463038503631759E-2</v>
          </cell>
          <cell r="AA32">
            <v>4.1928123217341406E-2</v>
          </cell>
          <cell r="AB32">
            <v>2.9290993703805279E-2</v>
          </cell>
          <cell r="AC32">
            <v>5.2304964539006127E-2</v>
          </cell>
          <cell r="AD32">
            <v>7.1693344566133188E-2</v>
          </cell>
          <cell r="AE32">
            <v>5.48661062184852E-2</v>
          </cell>
          <cell r="AF32">
            <v>4.6696482384843474E-2</v>
          </cell>
          <cell r="AG32">
            <v>4.6614986709473394E-2</v>
          </cell>
          <cell r="AH32">
            <v>4.5282659692154503E-2</v>
          </cell>
        </row>
        <row r="33">
          <cell r="D33">
            <v>7.9232596379103848E-2</v>
          </cell>
          <cell r="E33">
            <v>8.1410255563135969E-2</v>
          </cell>
          <cell r="F33">
            <v>7.7983337019263077E-2</v>
          </cell>
          <cell r="G33">
            <v>7.2504634251845168E-2</v>
          </cell>
          <cell r="H33">
            <v>9.5408485179234725E-2</v>
          </cell>
          <cell r="I33">
            <v>7.8766290457436439E-2</v>
          </cell>
          <cell r="J33">
            <v>0.12246381395009887</v>
          </cell>
          <cell r="K33">
            <v>5.5822310365515326E-2</v>
          </cell>
          <cell r="L33">
            <v>5.6714359330824804E-2</v>
          </cell>
          <cell r="M33">
            <v>5.9925490419305838E-2</v>
          </cell>
          <cell r="N33">
            <v>6.9094648984021401E-2</v>
          </cell>
          <cell r="O33">
            <v>7.7259507345176726E-2</v>
          </cell>
          <cell r="P33">
            <v>8.1937770163138968E-2</v>
          </cell>
          <cell r="Q33">
            <v>7.6821667717563269E-2</v>
          </cell>
          <cell r="R33">
            <v>6.3976790574011844E-2</v>
          </cell>
          <cell r="S33">
            <v>5.4806163508066108E-2</v>
          </cell>
          <cell r="T33">
            <v>4.7420633958030534E-2</v>
          </cell>
          <cell r="U33">
            <v>5.9951580804300519E-2</v>
          </cell>
          <cell r="V33">
            <v>4.8345026561086524E-2</v>
          </cell>
          <cell r="W33">
            <v>6.3231326401410159E-2</v>
          </cell>
          <cell r="X33">
            <v>6.5077396636051832E-2</v>
          </cell>
          <cell r="Y33">
            <v>4.9760473653163606E-2</v>
          </cell>
          <cell r="Z33">
            <v>4.1804825828252401E-2</v>
          </cell>
          <cell r="AA33">
            <v>4.8720664434456662E-2</v>
          </cell>
          <cell r="AB33">
            <v>5.4622515150120066E-2</v>
          </cell>
          <cell r="AC33">
            <v>6.0292582832096153E-2</v>
          </cell>
          <cell r="AD33">
            <v>5.0795241552322068E-2</v>
          </cell>
          <cell r="AE33">
            <v>4.093414674092144E-2</v>
          </cell>
          <cell r="AF33">
            <v>4.2472250673499801E-2</v>
          </cell>
          <cell r="AG33">
            <v>4.4575920858606732E-2</v>
          </cell>
          <cell r="AH33">
            <v>4.5040288297128805E-2</v>
          </cell>
        </row>
        <row r="34">
          <cell r="D34">
            <v>720876000</v>
          </cell>
          <cell r="E34">
            <v>795702000.00000024</v>
          </cell>
          <cell r="F34">
            <v>862254000.00000036</v>
          </cell>
          <cell r="G34">
            <v>952614000.00000012</v>
          </cell>
          <cell r="H34">
            <v>1087628000.0000002</v>
          </cell>
          <cell r="I34">
            <v>1204513000</v>
          </cell>
          <cell r="J34">
            <v>1400934000</v>
          </cell>
          <cell r="K34">
            <v>1524757000.0000002</v>
          </cell>
          <cell r="L34">
            <v>1691285000.0000002</v>
          </cell>
          <cell r="M34">
            <v>1885723000.0000002</v>
          </cell>
          <cell r="N34">
            <v>2135550000.0000005</v>
          </cell>
          <cell r="O34">
            <v>2409261000.000001</v>
          </cell>
          <cell r="P34">
            <v>2658157000.000001</v>
          </cell>
          <cell r="Q34">
            <v>2843029000.000001</v>
          </cell>
          <cell r="R34">
            <v>3123336000.0000005</v>
          </cell>
          <cell r="S34">
            <v>3391162000.000001</v>
          </cell>
          <cell r="T34">
            <v>3633648000.0000005</v>
          </cell>
          <cell r="U34">
            <v>3945370000.000001</v>
          </cell>
          <cell r="V34">
            <v>4200740999.9999995</v>
          </cell>
          <cell r="W34">
            <v>4498914000</v>
          </cell>
          <cell r="X34">
            <v>4831200999.999999</v>
          </cell>
          <cell r="Y34">
            <v>5138407999.999999</v>
          </cell>
          <cell r="Z34">
            <v>5425435999.999999</v>
          </cell>
          <cell r="AA34">
            <v>5712617999.9999981</v>
          </cell>
          <cell r="AB34">
            <v>5615932999.9999981</v>
          </cell>
          <cell r="AC34">
            <v>6311961999.9999971</v>
          </cell>
          <cell r="AD34">
            <v>6721749999.9999971</v>
          </cell>
          <cell r="AE34">
            <v>7048960826.309145</v>
          </cell>
          <cell r="AF34">
            <v>7452214493.8478508</v>
          </cell>
          <cell r="AG34">
            <v>7913837196.2313042</v>
          </cell>
          <cell r="AH34">
            <v>8422300258.5363865</v>
          </cell>
        </row>
        <row r="35">
          <cell r="D35"/>
          <cell r="E35">
            <v>0.10379871156759313</v>
          </cell>
          <cell r="F35">
            <v>8.3639352420881385E-2</v>
          </cell>
          <cell r="G35">
            <v>0.10479510677828086</v>
          </cell>
          <cell r="H35">
            <v>0.14173001866443302</v>
          </cell>
          <cell r="I35">
            <v>0.10746781068527089</v>
          </cell>
          <cell r="J35">
            <v>0.16307088424948502</v>
          </cell>
          <cell r="K35">
            <v>8.8386033888820048E-2</v>
          </cell>
          <cell r="L35">
            <v>0.10921609148211808</v>
          </cell>
          <cell r="M35">
            <v>0.11496465705070413</v>
          </cell>
          <cell r="N35">
            <v>0.13248340291760785</v>
          </cell>
          <cell r="O35">
            <v>0.12816885579827231</v>
          </cell>
          <cell r="P35">
            <v>0.10330802681818207</v>
          </cell>
          <cell r="Q35">
            <v>6.9548939359112216E-2</v>
          </cell>
          <cell r="R35">
            <v>9.8594492001312428E-2</v>
          </cell>
          <cell r="S35">
            <v>8.5749980149430138E-2</v>
          </cell>
          <cell r="T35">
            <v>7.1505283439717626E-2</v>
          </cell>
          <cell r="U35">
            <v>8.5787616191772109E-2</v>
          </cell>
          <cell r="V35">
            <v>6.4726755665501123E-2</v>
          </cell>
          <cell r="W35">
            <v>7.098104834361374E-2</v>
          </cell>
          <cell r="X35">
            <v>7.38593802859977E-2</v>
          </cell>
          <cell r="Y35">
            <v>6.3588122290916926E-2</v>
          </cell>
          <cell r="Z35">
            <v>5.5859324522303355E-2</v>
          </cell>
          <cell r="AA35">
            <v>5.2932520077648926E-2</v>
          </cell>
          <cell r="AB35">
            <v>-1.6924814507113917E-2</v>
          </cell>
          <cell r="AC35">
            <v>0.12393826635752236</v>
          </cell>
          <cell r="AD35">
            <v>6.4922444083155062E-2</v>
          </cell>
          <cell r="AE35">
            <v>4.8679410318614558E-2</v>
          </cell>
          <cell r="AF35">
            <v>5.7207534199030352E-2</v>
          </cell>
          <cell r="AG35">
            <v>6.1944366035699083E-2</v>
          </cell>
          <cell r="AH35">
            <v>6.42498764755004E-2</v>
          </cell>
        </row>
        <row r="37">
          <cell r="D37">
            <v>25.600827814569531</v>
          </cell>
          <cell r="E37">
            <v>27.534635761589403</v>
          </cell>
          <cell r="F37">
            <v>29.632052980132457</v>
          </cell>
          <cell r="G37">
            <v>30.75586092715232</v>
          </cell>
          <cell r="H37">
            <v>32.754039735099354</v>
          </cell>
          <cell r="I37">
            <v>34.486688741721856</v>
          </cell>
          <cell r="J37">
            <v>38.072682119205282</v>
          </cell>
          <cell r="K37">
            <v>39.344006622516559</v>
          </cell>
          <cell r="L37">
            <v>40.127185430463598</v>
          </cell>
          <cell r="M37">
            <v>41.580894039735099</v>
          </cell>
          <cell r="N37">
            <v>43.737317880794706</v>
          </cell>
          <cell r="O37">
            <v>47.306158940397367</v>
          </cell>
          <cell r="P37">
            <v>51.983333333333341</v>
          </cell>
          <cell r="Q37">
            <v>55.366666666666688</v>
          </cell>
          <cell r="R37">
            <v>57.45000000000001</v>
          </cell>
          <cell r="S37">
            <v>60.65000000000002</v>
          </cell>
          <cell r="T37">
            <v>64.016666666666694</v>
          </cell>
          <cell r="U37">
            <v>67.725000000000023</v>
          </cell>
          <cell r="V37">
            <v>71.558333333333351</v>
          </cell>
          <cell r="W37">
            <v>75.258333333333354</v>
          </cell>
          <cell r="X37">
            <v>79.991666666666674</v>
          </cell>
          <cell r="Y37">
            <v>83.75833333333334</v>
          </cell>
          <cell r="Z37">
            <v>87.650000000000034</v>
          </cell>
          <cell r="AA37">
            <v>91.325000000000003</v>
          </cell>
          <cell r="AB37">
            <v>94.000000000000014</v>
          </cell>
          <cell r="AC37">
            <v>98.916666666666586</v>
          </cell>
          <cell r="AD37">
            <v>106.00833333333325</v>
          </cell>
          <cell r="AE37">
            <v>111.82459781004451</v>
          </cell>
          <cell r="AF37">
            <v>117.04641317187345</v>
          </cell>
          <cell r="AG37">
            <v>122.50253016627187</v>
          </cell>
          <cell r="AH37">
            <v>128.04977055121904</v>
          </cell>
        </row>
        <row r="38">
          <cell r="D38">
            <v>27.846457348383563</v>
          </cell>
          <cell r="E38">
            <v>30.113444557643433</v>
          </cell>
          <cell r="F38">
            <v>32.461791453393033</v>
          </cell>
          <cell r="G38">
            <v>34.81542176988097</v>
          </cell>
          <cell r="H38">
            <v>38.137108421821466</v>
          </cell>
          <cell r="I38">
            <v>41.141026980981401</v>
          </cell>
          <cell r="J38">
            <v>46.179314054896302</v>
          </cell>
          <cell r="K38">
            <v>48.75715005653533</v>
          </cell>
          <cell r="L38">
            <v>51.522380584788621</v>
          </cell>
          <cell r="M38">
            <v>54.609884508902198</v>
          </cell>
          <cell r="N38">
            <v>58.383135310102745</v>
          </cell>
          <cell r="O38">
            <v>62.893787581428072</v>
          </cell>
          <cell r="P38">
            <v>68.04716429296441</v>
          </cell>
          <cell r="Q38">
            <v>73.274660937400952</v>
          </cell>
          <cell r="R38">
            <v>77.962538574574779</v>
          </cell>
          <cell r="S38">
            <v>82.235366211196833</v>
          </cell>
          <cell r="T38">
            <v>86.135019410702597</v>
          </cell>
          <cell r="U38">
            <v>91.298949986983331</v>
          </cell>
          <cell r="V38">
            <v>95.712800149103344</v>
          </cell>
          <cell r="W38">
            <v>101.76484745612424</v>
          </cell>
          <cell r="X38">
            <v>108.38743879763375</v>
          </cell>
          <cell r="Y38">
            <v>113.78084909025729</v>
          </cell>
          <cell r="Z38">
            <v>118.53743766906616</v>
          </cell>
          <cell r="AA38">
            <v>124.31266039266106</v>
          </cell>
          <cell r="AB38">
            <v>131.10293056831091</v>
          </cell>
          <cell r="AC38">
            <v>139.00746486913135</v>
          </cell>
          <cell r="AD38">
            <v>146.0683826247348</v>
          </cell>
          <cell r="AE38">
            <v>152.04756723330476</v>
          </cell>
          <cell r="AF38">
            <v>158.5053696231335</v>
          </cell>
          <cell r="AG38">
            <v>165.57089243511851</v>
          </cell>
          <cell r="AH38">
            <v>173.02825316400916</v>
          </cell>
        </row>
      </sheetData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7"/>
  <sheetViews>
    <sheetView tabSelected="1" zoomScale="85" zoomScaleNormal="85" workbookViewId="0">
      <selection activeCell="F2" sqref="F2"/>
    </sheetView>
  </sheetViews>
  <sheetFormatPr defaultColWidth="9.140625" defaultRowHeight="14.4" x14ac:dyDescent="0.3"/>
  <cols>
    <col min="1" max="1" width="24.7109375" style="18" customWidth="1"/>
    <col min="2" max="31" width="15.140625" style="18" customWidth="1"/>
    <col min="32" max="50" width="12.42578125" style="18" customWidth="1"/>
    <col min="51" max="16384" width="9.140625" style="18"/>
  </cols>
  <sheetData>
    <row r="1" spans="1:37" x14ac:dyDescent="0.3">
      <c r="A1" s="3" t="s">
        <v>24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33</v>
      </c>
      <c r="AA1" s="3" t="s">
        <v>36</v>
      </c>
      <c r="AB1" s="3" t="s">
        <v>38</v>
      </c>
      <c r="AC1" s="3" t="s">
        <v>40</v>
      </c>
      <c r="AD1" s="3" t="s">
        <v>43</v>
      </c>
      <c r="AE1" s="3" t="s">
        <v>44</v>
      </c>
      <c r="AF1" s="3" t="s">
        <v>88</v>
      </c>
      <c r="AG1" s="2" t="s">
        <v>89</v>
      </c>
      <c r="AH1" s="2" t="s">
        <v>90</v>
      </c>
      <c r="AI1" s="2" t="s">
        <v>91</v>
      </c>
      <c r="AJ1" s="2" t="s">
        <v>92</v>
      </c>
      <c r="AK1" s="2" t="s">
        <v>93</v>
      </c>
    </row>
    <row r="2" spans="1:37" x14ac:dyDescent="0.3">
      <c r="A2" s="18" t="s">
        <v>95</v>
      </c>
      <c r="B2" s="18">
        <v>720876</v>
      </c>
      <c r="C2" s="18">
        <v>795702.00000000023</v>
      </c>
      <c r="D2" s="18">
        <v>862254.00000000035</v>
      </c>
      <c r="E2" s="18">
        <v>952614.00000000012</v>
      </c>
      <c r="F2" s="18">
        <v>1087628.0000000002</v>
      </c>
      <c r="G2" s="18">
        <v>1204513</v>
      </c>
      <c r="H2" s="18">
        <v>1400934</v>
      </c>
      <c r="I2" s="18">
        <v>1524757.0000000002</v>
      </c>
      <c r="J2" s="18">
        <v>1691285.0000000002</v>
      </c>
      <c r="K2" s="18">
        <v>1885723.0000000002</v>
      </c>
      <c r="L2" s="18">
        <v>2135550.0000000005</v>
      </c>
      <c r="M2" s="18">
        <v>2409261.0000000009</v>
      </c>
      <c r="N2" s="18">
        <v>2658157.0000000009</v>
      </c>
      <c r="O2" s="18">
        <v>2843029.0000000009</v>
      </c>
      <c r="P2" s="18">
        <v>3123336.0000000005</v>
      </c>
      <c r="Q2" s="18">
        <v>3391162.0000000009</v>
      </c>
      <c r="R2" s="18">
        <v>3633648.0000000005</v>
      </c>
      <c r="S2" s="18">
        <v>3945370.0000000009</v>
      </c>
      <c r="T2" s="18">
        <v>4200740.9999999991</v>
      </c>
      <c r="U2" s="18">
        <v>4498914</v>
      </c>
      <c r="V2" s="18">
        <v>4831200.9999999991</v>
      </c>
      <c r="W2" s="18">
        <v>5138407.9999999991</v>
      </c>
      <c r="X2" s="18">
        <v>5425435.9999999991</v>
      </c>
      <c r="Y2" s="18">
        <v>5709241.9999999981</v>
      </c>
      <c r="Z2" s="18">
        <v>5616351.9999999981</v>
      </c>
      <c r="AA2" s="18">
        <v>6325589.9999999981</v>
      </c>
      <c r="AB2" s="18">
        <v>6763455.9999999981</v>
      </c>
      <c r="AC2" s="18">
        <v>7092318.9999999991</v>
      </c>
      <c r="AD2" s="18">
        <v>7406878.4726566514</v>
      </c>
      <c r="AE2" s="18">
        <v>7872157.0191308325</v>
      </c>
      <c r="AF2" s="18">
        <v>8351402.6866640393</v>
      </c>
      <c r="AG2" s="18">
        <v>8890571.6134291794</v>
      </c>
      <c r="AH2" s="19"/>
      <c r="AI2" s="19"/>
      <c r="AJ2" s="19"/>
      <c r="AK2" s="19"/>
    </row>
    <row r="3" spans="1:37" x14ac:dyDescent="0.3">
      <c r="A3" s="18" t="s">
        <v>94</v>
      </c>
      <c r="B3" s="18">
        <v>720876</v>
      </c>
      <c r="C3" s="18">
        <v>795702.00000000023</v>
      </c>
      <c r="D3" s="18">
        <v>862254.00000000035</v>
      </c>
      <c r="E3" s="18">
        <v>952614.00000000012</v>
      </c>
      <c r="F3" s="18">
        <v>1087628.0000000002</v>
      </c>
      <c r="G3" s="18">
        <v>1204513</v>
      </c>
      <c r="H3" s="18">
        <v>1400934</v>
      </c>
      <c r="I3" s="18">
        <v>1524757.0000000002</v>
      </c>
      <c r="J3" s="18">
        <v>1691285.0000000002</v>
      </c>
      <c r="K3" s="18">
        <v>1885723.0000000002</v>
      </c>
      <c r="L3" s="18">
        <v>2135550.0000000005</v>
      </c>
      <c r="M3" s="18">
        <v>2409261.0000000009</v>
      </c>
      <c r="N3" s="18">
        <v>2658157.0000000009</v>
      </c>
      <c r="O3" s="18">
        <v>2843029.0000000009</v>
      </c>
      <c r="P3" s="18">
        <v>3123336.0000000005</v>
      </c>
      <c r="Q3" s="18">
        <v>3391162.0000000009</v>
      </c>
      <c r="R3" s="18">
        <v>3633648.0000000005</v>
      </c>
      <c r="S3" s="18">
        <v>3945370.0000000009</v>
      </c>
      <c r="T3" s="18">
        <v>4200740.9999999991</v>
      </c>
      <c r="U3" s="18">
        <v>4498914</v>
      </c>
      <c r="V3" s="18">
        <v>4831200.9999999991</v>
      </c>
      <c r="W3" s="18">
        <v>5138407.9999999991</v>
      </c>
      <c r="X3" s="18">
        <v>5425435.9999999991</v>
      </c>
      <c r="Y3" s="18">
        <v>5712617.9999999981</v>
      </c>
      <c r="Z3" s="18">
        <v>5615932.9999999981</v>
      </c>
      <c r="AA3" s="18">
        <v>6311961.9999999972</v>
      </c>
      <c r="AB3" s="18">
        <v>6721749.9999999972</v>
      </c>
      <c r="AC3" s="18">
        <v>7048960.8263091454</v>
      </c>
      <c r="AD3" s="18">
        <v>7452214.4938478507</v>
      </c>
      <c r="AE3" s="18">
        <v>7913837.1962313037</v>
      </c>
      <c r="AF3" s="18">
        <v>8422300.2585363872</v>
      </c>
    </row>
    <row r="4" spans="1:37" x14ac:dyDescent="0.3">
      <c r="A4" s="18" t="s">
        <v>42</v>
      </c>
      <c r="B4" s="18">
        <v>720876</v>
      </c>
      <c r="C4" s="18">
        <v>795702.00000000023</v>
      </c>
      <c r="D4" s="18">
        <v>862254.00000000035</v>
      </c>
      <c r="E4" s="18">
        <v>952614.00000000012</v>
      </c>
      <c r="F4" s="18">
        <v>1087628.0000000002</v>
      </c>
      <c r="G4" s="18">
        <v>1204513</v>
      </c>
      <c r="H4" s="18">
        <v>1400934</v>
      </c>
      <c r="I4" s="18">
        <v>1524757.0000000002</v>
      </c>
      <c r="J4" s="18">
        <v>1691285.0000000002</v>
      </c>
      <c r="K4" s="18">
        <v>1885723.0000000002</v>
      </c>
      <c r="L4" s="18">
        <v>2135550.0000000005</v>
      </c>
      <c r="M4" s="18">
        <v>2409261.0000000009</v>
      </c>
      <c r="N4" s="18">
        <v>2658157.0000000009</v>
      </c>
      <c r="O4" s="18">
        <v>2843029.0000000009</v>
      </c>
      <c r="P4" s="18">
        <v>3123336.0000000005</v>
      </c>
      <c r="Q4" s="18">
        <v>3391162.0000000009</v>
      </c>
      <c r="R4" s="18">
        <v>3633648.0000000005</v>
      </c>
      <c r="S4" s="18">
        <v>3945370.0000000009</v>
      </c>
      <c r="T4" s="18">
        <v>4200740.9999999991</v>
      </c>
      <c r="U4" s="18">
        <v>4498914</v>
      </c>
      <c r="V4" s="18">
        <v>4831200.9999999991</v>
      </c>
      <c r="W4" s="18">
        <v>5135257.9999999991</v>
      </c>
      <c r="X4" s="18">
        <v>5413620.9999999981</v>
      </c>
      <c r="Y4" s="18">
        <v>5699235.9999999981</v>
      </c>
      <c r="Z4" s="18">
        <v>5606650.9999999981</v>
      </c>
      <c r="AA4" s="18">
        <v>6287620.9999999991</v>
      </c>
      <c r="AB4" s="18">
        <v>6651265.5147284027</v>
      </c>
      <c r="AC4" s="18">
        <v>7005733.5249086032</v>
      </c>
      <c r="AD4" s="18">
        <v>7452382.3015006464</v>
      </c>
      <c r="AE4" s="18">
        <v>7938536.0494665438</v>
      </c>
    </row>
    <row r="5" spans="1:37" x14ac:dyDescent="0.3">
      <c r="A5" s="18" t="s">
        <v>41</v>
      </c>
      <c r="B5" s="18">
        <v>720876</v>
      </c>
      <c r="C5" s="18">
        <v>795700.99999999988</v>
      </c>
      <c r="D5" s="18">
        <v>862254</v>
      </c>
      <c r="E5" s="18">
        <v>952613.99999999977</v>
      </c>
      <c r="F5" s="18">
        <v>1087628</v>
      </c>
      <c r="G5" s="18">
        <v>1204512.9999999998</v>
      </c>
      <c r="H5" s="18">
        <v>1400933.9999999995</v>
      </c>
      <c r="I5" s="18">
        <v>1524756.9999999998</v>
      </c>
      <c r="J5" s="18">
        <v>1691284.9999999998</v>
      </c>
      <c r="K5" s="18">
        <v>1885722.9999999998</v>
      </c>
      <c r="L5" s="18">
        <v>2135549.9999999995</v>
      </c>
      <c r="M5" s="18">
        <v>2409261</v>
      </c>
      <c r="N5" s="18">
        <v>2658157</v>
      </c>
      <c r="O5" s="18">
        <v>2843029</v>
      </c>
      <c r="P5" s="18">
        <v>3123335.9999999995</v>
      </c>
      <c r="Q5" s="18">
        <v>3391162</v>
      </c>
      <c r="R5" s="18">
        <v>3633647.9999999995</v>
      </c>
      <c r="S5" s="18">
        <v>3945370</v>
      </c>
      <c r="T5" s="18">
        <v>4200740.9999999981</v>
      </c>
      <c r="U5" s="18">
        <v>4498913</v>
      </c>
      <c r="V5" s="18">
        <v>4831200.9999999991</v>
      </c>
      <c r="W5" s="18">
        <v>5136828.9999999981</v>
      </c>
      <c r="X5" s="18">
        <v>5418317</v>
      </c>
      <c r="Y5" s="18">
        <v>5686659.9999999991</v>
      </c>
      <c r="Z5" s="18">
        <v>5566176.9999999991</v>
      </c>
      <c r="AA5" s="18">
        <v>6251494.3545294376</v>
      </c>
      <c r="AB5" s="18">
        <v>6441287.7537591588</v>
      </c>
      <c r="AC5" s="18">
        <v>6805311.6066725571</v>
      </c>
      <c r="AD5" s="18">
        <v>7233716.2304517031</v>
      </c>
    </row>
    <row r="6" spans="1:37" x14ac:dyDescent="0.3">
      <c r="A6" s="18" t="s">
        <v>39</v>
      </c>
      <c r="B6" s="18">
        <v>652066</v>
      </c>
      <c r="C6" s="18">
        <v>717535.00000000012</v>
      </c>
      <c r="D6" s="18">
        <v>776799</v>
      </c>
      <c r="E6" s="18">
        <v>858946</v>
      </c>
      <c r="F6" s="18">
        <v>976574.00000000012</v>
      </c>
      <c r="G6" s="18">
        <v>1079625.0000000002</v>
      </c>
      <c r="H6" s="18">
        <v>1251139.0000000002</v>
      </c>
      <c r="I6" s="18">
        <v>1357972.0000000002</v>
      </c>
      <c r="J6" s="18">
        <v>1510449</v>
      </c>
      <c r="K6" s="18">
        <v>1682271.9999999998</v>
      </c>
      <c r="L6" s="18">
        <v>1911150.0000000005</v>
      </c>
      <c r="M6" s="18">
        <v>2171015.0000000005</v>
      </c>
      <c r="N6" s="18">
        <v>2408662.0000000009</v>
      </c>
      <c r="O6" s="18">
        <v>2551440.0000000009</v>
      </c>
      <c r="P6" s="18">
        <v>2825040.0000000005</v>
      </c>
      <c r="Q6" s="18">
        <v>3078418.0000000009</v>
      </c>
      <c r="R6" s="18">
        <v>3320753.0000000019</v>
      </c>
      <c r="S6" s="18">
        <v>3614459.0000000014</v>
      </c>
      <c r="T6" s="18">
        <v>3865119.0000000014</v>
      </c>
      <c r="U6" s="18">
        <v>4124704.0000000019</v>
      </c>
      <c r="V6" s="18">
        <v>4419437.0000000009</v>
      </c>
      <c r="W6" s="18">
        <v>4698724</v>
      </c>
      <c r="X6" s="18">
        <v>4924029.0000000009</v>
      </c>
      <c r="Y6" s="18">
        <v>5148852.0000000009</v>
      </c>
      <c r="Z6" s="18">
        <v>4920961.2094524466</v>
      </c>
      <c r="AA6" s="18">
        <v>5352236.3429360939</v>
      </c>
      <c r="AB6" s="18">
        <v>5666333.2717925999</v>
      </c>
      <c r="AC6" s="18">
        <v>5997155.4740692722</v>
      </c>
    </row>
    <row r="7" spans="1:37" x14ac:dyDescent="0.3">
      <c r="A7" s="18" t="s">
        <v>37</v>
      </c>
      <c r="B7" s="18">
        <v>652066</v>
      </c>
      <c r="C7" s="18">
        <v>717535.00000000012</v>
      </c>
      <c r="D7" s="18">
        <v>776799</v>
      </c>
      <c r="E7" s="18">
        <v>858946</v>
      </c>
      <c r="F7" s="18">
        <v>976574.00000000012</v>
      </c>
      <c r="G7" s="18">
        <v>1079625.0000000002</v>
      </c>
      <c r="H7" s="18">
        <v>1251139.0000000002</v>
      </c>
      <c r="I7" s="18">
        <v>1357972.0000000002</v>
      </c>
      <c r="J7" s="18">
        <v>1510449</v>
      </c>
      <c r="K7" s="18">
        <v>1682271.9999999998</v>
      </c>
      <c r="L7" s="18">
        <v>1911150.0000000005</v>
      </c>
      <c r="M7" s="18">
        <v>2171015.0000000005</v>
      </c>
      <c r="N7" s="18">
        <v>2408662.0000000009</v>
      </c>
      <c r="O7" s="18">
        <v>2551440.0000000009</v>
      </c>
      <c r="P7" s="18">
        <v>2825040.0000000005</v>
      </c>
      <c r="Q7" s="18">
        <v>3078418.0000000009</v>
      </c>
      <c r="R7" s="18">
        <v>3320753.0000000019</v>
      </c>
      <c r="S7" s="18">
        <v>3614459.0000000014</v>
      </c>
      <c r="T7" s="18">
        <v>3865119.0000000014</v>
      </c>
      <c r="U7" s="18">
        <v>4124704.0000000019</v>
      </c>
      <c r="V7" s="18">
        <v>4419437.0000000009</v>
      </c>
      <c r="W7" s="18">
        <v>4698724.0000000019</v>
      </c>
      <c r="X7" s="18">
        <v>4921494.0000000019</v>
      </c>
      <c r="Y7" s="18">
        <v>5157347.3935275506</v>
      </c>
      <c r="Z7" s="18">
        <v>5428211.8250363152</v>
      </c>
      <c r="AA7" s="18">
        <v>5758993.4138085144</v>
      </c>
      <c r="AB7" s="18">
        <v>6126301.8828559062</v>
      </c>
    </row>
    <row r="8" spans="1:37" x14ac:dyDescent="0.3">
      <c r="A8" s="18" t="s">
        <v>35</v>
      </c>
      <c r="B8" s="18">
        <v>652066</v>
      </c>
      <c r="C8" s="18">
        <v>717535.00000000012</v>
      </c>
      <c r="D8" s="18">
        <v>776799</v>
      </c>
      <c r="E8" s="18">
        <v>858946</v>
      </c>
      <c r="F8" s="18">
        <v>976574.00000000012</v>
      </c>
      <c r="G8" s="18">
        <v>1079625.0000000002</v>
      </c>
      <c r="H8" s="18">
        <v>1251139.0000000002</v>
      </c>
      <c r="I8" s="18">
        <v>1357972.0000000002</v>
      </c>
      <c r="J8" s="18">
        <v>1510449</v>
      </c>
      <c r="K8" s="18">
        <v>1682271.9999999998</v>
      </c>
      <c r="L8" s="18">
        <v>1911150.0000000005</v>
      </c>
      <c r="M8" s="18">
        <v>2171015.0000000005</v>
      </c>
      <c r="N8" s="18">
        <v>2408662.0000000009</v>
      </c>
      <c r="O8" s="18">
        <v>2551440.0000000009</v>
      </c>
      <c r="P8" s="18">
        <v>2825040.0000000005</v>
      </c>
      <c r="Q8" s="18">
        <v>3078418.0000000009</v>
      </c>
      <c r="R8" s="18">
        <v>3320753.0000000019</v>
      </c>
      <c r="S8" s="18">
        <v>3614459.0000000014</v>
      </c>
      <c r="T8" s="18">
        <v>3865925.0000000009</v>
      </c>
      <c r="U8" s="18">
        <v>4126999.0000000014</v>
      </c>
      <c r="V8" s="18">
        <v>4412749.0000000009</v>
      </c>
      <c r="W8" s="18">
        <v>4720955.0000000019</v>
      </c>
      <c r="X8" s="18">
        <v>5059106.2546741301</v>
      </c>
      <c r="Y8" s="18">
        <v>5413824.5006324165</v>
      </c>
      <c r="Z8" s="18">
        <v>5812415.1160443388</v>
      </c>
      <c r="AA8" s="18">
        <v>6249069.5038559455</v>
      </c>
    </row>
    <row r="9" spans="1:37" x14ac:dyDescent="0.3">
      <c r="A9" s="18" t="s">
        <v>34</v>
      </c>
      <c r="B9" s="18">
        <v>652066</v>
      </c>
      <c r="C9" s="18">
        <v>717535.00000000012</v>
      </c>
      <c r="D9" s="18">
        <v>776799</v>
      </c>
      <c r="E9" s="18">
        <v>858946</v>
      </c>
      <c r="F9" s="18">
        <v>976574.00000000012</v>
      </c>
      <c r="G9" s="18">
        <v>1079625.0000000002</v>
      </c>
      <c r="H9" s="18">
        <v>1251139.0000000002</v>
      </c>
      <c r="I9" s="18">
        <v>1357972.0000000002</v>
      </c>
      <c r="J9" s="18">
        <v>1510449</v>
      </c>
      <c r="K9" s="18">
        <v>1682271.9999999998</v>
      </c>
      <c r="L9" s="18">
        <v>1911150.0000000005</v>
      </c>
      <c r="M9" s="18">
        <v>2171015.0000000005</v>
      </c>
      <c r="N9" s="18">
        <v>2408662.0000000009</v>
      </c>
      <c r="O9" s="18">
        <v>2551440.0000000009</v>
      </c>
      <c r="P9" s="18">
        <v>2825040.0000000005</v>
      </c>
      <c r="Q9" s="18">
        <v>3078418.0000000009</v>
      </c>
      <c r="R9" s="18">
        <v>3320778.0000000014</v>
      </c>
      <c r="S9" s="18">
        <v>3614883.0000000019</v>
      </c>
      <c r="T9" s="18">
        <v>3867897.0000000023</v>
      </c>
      <c r="U9" s="18">
        <v>4122617.0000000019</v>
      </c>
      <c r="V9" s="18">
        <v>4404535.0000000028</v>
      </c>
      <c r="W9" s="18">
        <v>4699381.3999878354</v>
      </c>
      <c r="X9" s="18">
        <v>5025378.5410025781</v>
      </c>
      <c r="Y9" s="18">
        <v>5390082.9035441214</v>
      </c>
      <c r="Z9" s="18">
        <v>5808342.1532018008</v>
      </c>
    </row>
    <row r="10" spans="1:37" x14ac:dyDescent="0.3">
      <c r="A10" s="18" t="s">
        <v>25</v>
      </c>
      <c r="B10" s="18">
        <v>652066</v>
      </c>
      <c r="C10" s="18">
        <v>717535.00000000012</v>
      </c>
      <c r="D10" s="18">
        <v>776799</v>
      </c>
      <c r="E10" s="18">
        <v>858946</v>
      </c>
      <c r="F10" s="18">
        <v>976574.00000000012</v>
      </c>
      <c r="G10" s="18">
        <v>1079625.0000000002</v>
      </c>
      <c r="H10" s="18">
        <v>1251139.0000000002</v>
      </c>
      <c r="I10" s="18">
        <v>1357972.0000000002</v>
      </c>
      <c r="J10" s="18">
        <v>1510449</v>
      </c>
      <c r="K10" s="18">
        <v>1682271.9999999998</v>
      </c>
      <c r="L10" s="18">
        <v>1911150.0000000005</v>
      </c>
      <c r="M10" s="18">
        <v>2171015.0000000005</v>
      </c>
      <c r="N10" s="18">
        <v>2408662.0000000009</v>
      </c>
      <c r="O10" s="18">
        <v>2551440.0000000009</v>
      </c>
      <c r="P10" s="18">
        <v>2825040.0000000005</v>
      </c>
      <c r="Q10" s="18">
        <v>3078418.0000000009</v>
      </c>
      <c r="R10" s="18">
        <v>3323240.0000000009</v>
      </c>
      <c r="S10" s="18">
        <v>3624308.0000000014</v>
      </c>
      <c r="T10" s="18">
        <v>3863080.0000000019</v>
      </c>
      <c r="U10" s="18">
        <v>4086812.0000000023</v>
      </c>
      <c r="V10" s="18">
        <v>4409810.7334606964</v>
      </c>
      <c r="W10" s="18">
        <v>4741206.4218952358</v>
      </c>
      <c r="X10" s="18">
        <v>5129165.1645777803</v>
      </c>
      <c r="Y10" s="18">
        <v>5545542.1701545296</v>
      </c>
    </row>
    <row r="11" spans="1:37" x14ac:dyDescent="0.3">
      <c r="A11" s="18" t="s">
        <v>26</v>
      </c>
      <c r="B11" s="18">
        <v>652066</v>
      </c>
      <c r="C11" s="18">
        <v>717535.00000000012</v>
      </c>
      <c r="D11" s="18">
        <v>776799</v>
      </c>
      <c r="E11" s="18">
        <v>858946</v>
      </c>
      <c r="F11" s="18">
        <v>976574.00000000012</v>
      </c>
      <c r="G11" s="18">
        <v>1079625.0000000002</v>
      </c>
      <c r="H11" s="18">
        <v>1251139.0000000002</v>
      </c>
      <c r="I11" s="18">
        <v>1357972.0000000002</v>
      </c>
      <c r="J11" s="18">
        <v>1510449</v>
      </c>
      <c r="K11" s="18">
        <v>1682271.9999999998</v>
      </c>
      <c r="L11" s="18">
        <v>1911150.0000000005</v>
      </c>
      <c r="M11" s="18">
        <v>2171015.0000000005</v>
      </c>
      <c r="N11" s="18">
        <v>2408662.0000000009</v>
      </c>
      <c r="O11" s="18">
        <v>2551316.0000000009</v>
      </c>
      <c r="P11" s="18">
        <v>2826071.0000000009</v>
      </c>
      <c r="Q11" s="18">
        <v>3080887.0000000014</v>
      </c>
      <c r="R11" s="18">
        <v>3327630.0000000019</v>
      </c>
      <c r="S11" s="18">
        <v>3609844.0000000023</v>
      </c>
      <c r="T11" s="18">
        <v>3843776.0000000019</v>
      </c>
      <c r="U11" s="18">
        <v>4073217.9039640664</v>
      </c>
      <c r="V11" s="18">
        <v>4388417.0812430456</v>
      </c>
      <c r="W11" s="18">
        <v>4750724.0637766961</v>
      </c>
      <c r="X11" s="18">
        <v>5161329.9422384631</v>
      </c>
    </row>
    <row r="12" spans="1:37" x14ac:dyDescent="0.3">
      <c r="A12" s="18" t="s">
        <v>27</v>
      </c>
      <c r="B12" s="18">
        <v>652066</v>
      </c>
      <c r="C12" s="18">
        <v>717535.00000000012</v>
      </c>
      <c r="D12" s="18">
        <v>776799</v>
      </c>
      <c r="E12" s="18">
        <v>858946</v>
      </c>
      <c r="F12" s="18">
        <v>976574.00000000012</v>
      </c>
      <c r="G12" s="18">
        <v>1079625.0000000002</v>
      </c>
      <c r="H12" s="18">
        <v>1251139.0000000002</v>
      </c>
      <c r="I12" s="18">
        <v>1357972.0000000002</v>
      </c>
      <c r="J12" s="18">
        <v>1510449</v>
      </c>
      <c r="K12" s="18">
        <v>1682271.9999999998</v>
      </c>
      <c r="L12" s="18">
        <v>1911150.0000000005</v>
      </c>
      <c r="M12" s="18">
        <v>2171015.0000000005</v>
      </c>
      <c r="N12" s="18">
        <v>2408662.0000000009</v>
      </c>
      <c r="O12" s="18">
        <v>2551316.0000000009</v>
      </c>
      <c r="P12" s="18">
        <v>2826071.0000000009</v>
      </c>
      <c r="Q12" s="18">
        <v>3080887.0000000014</v>
      </c>
      <c r="R12" s="18">
        <v>3327630.0000000019</v>
      </c>
      <c r="S12" s="18">
        <v>3609844.0000000014</v>
      </c>
      <c r="T12" s="18">
        <v>3879920.1067908942</v>
      </c>
      <c r="U12" s="18">
        <v>4191752.3581528212</v>
      </c>
      <c r="V12" s="18">
        <v>4538780.0224910695</v>
      </c>
      <c r="W12" s="18">
        <v>4926133.524276142</v>
      </c>
    </row>
    <row r="13" spans="1:37" x14ac:dyDescent="0.3">
      <c r="A13" s="18" t="s">
        <v>28</v>
      </c>
      <c r="B13" s="18">
        <v>635183</v>
      </c>
      <c r="C13" s="18">
        <v>699822.00000000023</v>
      </c>
      <c r="D13" s="18">
        <v>757084.00000000035</v>
      </c>
      <c r="E13" s="18">
        <v>837240.00000000035</v>
      </c>
      <c r="F13" s="18">
        <v>951682.00000000058</v>
      </c>
      <c r="G13" s="18">
        <v>1048562.0000000005</v>
      </c>
      <c r="H13" s="18">
        <v>1203145.0000000007</v>
      </c>
      <c r="I13" s="18">
        <v>1303907.0000000005</v>
      </c>
      <c r="J13" s="18">
        <v>1449020.0000000007</v>
      </c>
      <c r="K13" s="18">
        <v>1613812.0000000007</v>
      </c>
      <c r="L13" s="18">
        <v>1832763.0000000007</v>
      </c>
      <c r="M13" s="18">
        <v>2075414.0000000007</v>
      </c>
      <c r="N13" s="18">
        <v>2296571.0000000014</v>
      </c>
      <c r="O13" s="18">
        <v>2456628.0000000019</v>
      </c>
      <c r="P13" s="18">
        <v>2749533.0000000019</v>
      </c>
      <c r="Q13" s="18">
        <v>2981828.0000000009</v>
      </c>
      <c r="R13" s="18">
        <v>3197878.0000000005</v>
      </c>
      <c r="S13" s="18">
        <v>3464882.5744926743</v>
      </c>
      <c r="T13" s="18">
        <v>3789630.324608549</v>
      </c>
      <c r="U13" s="18">
        <v>4150506.834376364</v>
      </c>
      <c r="V13" s="18">
        <v>4552867.9527860321</v>
      </c>
    </row>
    <row r="14" spans="1:37" x14ac:dyDescent="0.3">
      <c r="A14" s="18" t="s">
        <v>29</v>
      </c>
      <c r="B14" s="18">
        <v>635183</v>
      </c>
      <c r="C14" s="18">
        <v>699822.00000000012</v>
      </c>
      <c r="D14" s="18">
        <v>757084.00000000023</v>
      </c>
      <c r="E14" s="18">
        <v>837240.00000000023</v>
      </c>
      <c r="F14" s="18">
        <v>951682.00000000047</v>
      </c>
      <c r="G14" s="18">
        <v>1048562.0000000005</v>
      </c>
      <c r="H14" s="18">
        <v>1203145.0000000007</v>
      </c>
      <c r="I14" s="18">
        <v>1303907.0000000007</v>
      </c>
      <c r="J14" s="18">
        <v>1449020.0000000009</v>
      </c>
      <c r="K14" s="18">
        <v>1613812.0000000012</v>
      </c>
      <c r="L14" s="18">
        <v>1832763.0000000016</v>
      </c>
      <c r="M14" s="18">
        <v>2075414.0000000014</v>
      </c>
      <c r="N14" s="18">
        <v>2296571.0000000023</v>
      </c>
      <c r="O14" s="18">
        <v>2452538.0000000019</v>
      </c>
      <c r="P14" s="18">
        <v>2735274.0000000014</v>
      </c>
      <c r="Q14" s="18">
        <v>2973286.0000000014</v>
      </c>
      <c r="R14" s="18">
        <v>3209141.911950001</v>
      </c>
      <c r="S14" s="18">
        <v>3520268.2203135537</v>
      </c>
      <c r="T14" s="18">
        <v>3880405.7403245117</v>
      </c>
      <c r="U14" s="18">
        <v>4270848.2570435666</v>
      </c>
    </row>
    <row r="15" spans="1:37" x14ac:dyDescent="0.3">
      <c r="A15" s="18" t="s">
        <v>30</v>
      </c>
      <c r="B15" s="18">
        <v>635183</v>
      </c>
      <c r="C15" s="18">
        <v>699822.00000000012</v>
      </c>
      <c r="D15" s="18">
        <v>757084.00000000023</v>
      </c>
      <c r="E15" s="18">
        <v>837240.00000000023</v>
      </c>
      <c r="F15" s="18">
        <v>951682.00000000047</v>
      </c>
      <c r="G15" s="18">
        <v>1048562.0000000005</v>
      </c>
      <c r="H15" s="18">
        <v>1203145.0000000007</v>
      </c>
      <c r="I15" s="18">
        <v>1303907.0000000007</v>
      </c>
      <c r="J15" s="18">
        <v>1449020.0000000009</v>
      </c>
      <c r="K15" s="18">
        <v>1613812.0000000012</v>
      </c>
      <c r="L15" s="18">
        <v>1832763.0000000016</v>
      </c>
      <c r="M15" s="18">
        <v>2075695.0000000021</v>
      </c>
      <c r="N15" s="18">
        <v>2303553.0000000023</v>
      </c>
      <c r="O15" s="18">
        <v>2440163.0000000023</v>
      </c>
      <c r="P15" s="18">
        <v>2754275.0000000033</v>
      </c>
      <c r="Q15" s="18">
        <v>2995530.2100750031</v>
      </c>
      <c r="R15" s="18">
        <v>3301373.8445236608</v>
      </c>
      <c r="S15" s="18">
        <v>3622155.1355006471</v>
      </c>
      <c r="T15" s="18">
        <v>3997026.4590941514</v>
      </c>
    </row>
    <row r="16" spans="1:37" x14ac:dyDescent="0.3">
      <c r="A16" s="18" t="s">
        <v>31</v>
      </c>
      <c r="B16" s="18">
        <v>635183</v>
      </c>
      <c r="C16" s="18">
        <v>699822.00000000012</v>
      </c>
      <c r="D16" s="18">
        <v>757084.00000000023</v>
      </c>
      <c r="E16" s="18">
        <v>837240.00000000023</v>
      </c>
      <c r="F16" s="18">
        <v>951682.00000000047</v>
      </c>
      <c r="G16" s="18">
        <v>1048562.0000000005</v>
      </c>
      <c r="H16" s="18">
        <v>1203145.0000000007</v>
      </c>
      <c r="I16" s="18">
        <v>1303907.0000000007</v>
      </c>
      <c r="J16" s="18">
        <v>1449020.0000000009</v>
      </c>
      <c r="K16" s="18">
        <v>1613812.0000000012</v>
      </c>
      <c r="L16" s="18">
        <v>1832763.0000000012</v>
      </c>
      <c r="M16" s="18">
        <v>2078822.0000000014</v>
      </c>
      <c r="N16" s="18">
        <v>2312965.0000000014</v>
      </c>
      <c r="O16" s="18">
        <v>2442593.0000000019</v>
      </c>
      <c r="P16" s="18">
        <v>2666893.872597002</v>
      </c>
      <c r="Q16" s="18">
        <v>2914861.6648710715</v>
      </c>
      <c r="R16" s="18">
        <v>3201299.2909546224</v>
      </c>
      <c r="S16" s="18">
        <v>3536001.5344225103</v>
      </c>
    </row>
    <row r="17" spans="1:33" x14ac:dyDescent="0.3">
      <c r="A17" s="18" t="s">
        <v>32</v>
      </c>
      <c r="B17" s="18">
        <v>635183</v>
      </c>
      <c r="C17" s="18">
        <v>699822.00000000012</v>
      </c>
      <c r="D17" s="18">
        <v>757084.00000000023</v>
      </c>
      <c r="E17" s="18">
        <v>837240.00000000023</v>
      </c>
      <c r="F17" s="18">
        <v>951682.00000000047</v>
      </c>
      <c r="G17" s="18">
        <v>1048562.0000000005</v>
      </c>
      <c r="H17" s="18">
        <v>1203145.0000000007</v>
      </c>
      <c r="I17" s="18">
        <v>1303907.0000000007</v>
      </c>
      <c r="J17" s="18">
        <v>1449020.0000000009</v>
      </c>
      <c r="K17" s="18">
        <v>1613812.0000000012</v>
      </c>
      <c r="L17" s="18">
        <v>1833191.0000000009</v>
      </c>
      <c r="M17" s="18">
        <v>2081626.0000000012</v>
      </c>
      <c r="N17" s="18">
        <v>2320117.0000000014</v>
      </c>
      <c r="O17" s="18">
        <v>2449857.9426400019</v>
      </c>
      <c r="P17" s="18">
        <v>2699887.9944078973</v>
      </c>
      <c r="Q17" s="18">
        <v>2967560.2899494851</v>
      </c>
      <c r="R17" s="18">
        <v>3295748.7175355791</v>
      </c>
    </row>
    <row r="18" spans="1:33" x14ac:dyDescent="0.3">
      <c r="A18" s="18" t="s">
        <v>54</v>
      </c>
      <c r="B18" s="18">
        <v>635183</v>
      </c>
      <c r="C18" s="18">
        <v>699822</v>
      </c>
      <c r="D18" s="18">
        <v>757084</v>
      </c>
      <c r="E18" s="18">
        <v>837240</v>
      </c>
      <c r="F18" s="18">
        <v>951682</v>
      </c>
      <c r="G18" s="18">
        <v>1048755</v>
      </c>
      <c r="H18" s="18">
        <v>1198457</v>
      </c>
      <c r="I18" s="18">
        <v>1288979</v>
      </c>
      <c r="J18" s="18">
        <v>1427445</v>
      </c>
      <c r="K18" s="18">
        <v>1584743</v>
      </c>
      <c r="L18" s="18">
        <v>1807316</v>
      </c>
      <c r="M18" s="18">
        <v>2045532.9000119995</v>
      </c>
      <c r="N18" s="18">
        <v>2286905.7822134155</v>
      </c>
      <c r="O18" s="18">
        <v>2506869.5279698307</v>
      </c>
      <c r="P18" s="18">
        <v>2758551.7079694173</v>
      </c>
      <c r="Q18" s="18">
        <v>3026820.8615694428</v>
      </c>
    </row>
    <row r="19" spans="1:33" x14ac:dyDescent="0.3">
      <c r="A19" s="18" t="s">
        <v>55</v>
      </c>
      <c r="B19" s="18">
        <v>635183</v>
      </c>
      <c r="C19" s="18">
        <v>699822</v>
      </c>
      <c r="D19" s="18">
        <v>757084.00000000012</v>
      </c>
      <c r="E19" s="18">
        <v>837240</v>
      </c>
      <c r="F19" s="18">
        <v>951682.00000000012</v>
      </c>
      <c r="G19" s="18">
        <v>1048755</v>
      </c>
      <c r="H19" s="18">
        <v>1198457</v>
      </c>
      <c r="I19" s="18">
        <v>1288979</v>
      </c>
      <c r="J19" s="18">
        <v>1427444.9999999998</v>
      </c>
      <c r="K19" s="18">
        <v>1584742.9999999998</v>
      </c>
      <c r="L19" s="18">
        <v>1807315.9999999998</v>
      </c>
      <c r="M19" s="18">
        <v>2045532.9000119995</v>
      </c>
      <c r="N19" s="18">
        <v>2286905.7822134155</v>
      </c>
      <c r="O19" s="18">
        <v>2506869.5279698307</v>
      </c>
      <c r="P19" s="18">
        <v>2758551.7079694173</v>
      </c>
    </row>
    <row r="20" spans="1:33" x14ac:dyDescent="0.3">
      <c r="A20" s="18" t="s">
        <v>56</v>
      </c>
      <c r="B20" s="18">
        <v>635183</v>
      </c>
      <c r="C20" s="18">
        <v>699822</v>
      </c>
      <c r="D20" s="18">
        <v>757084.00000000012</v>
      </c>
      <c r="E20" s="18">
        <v>837240</v>
      </c>
      <c r="F20" s="18">
        <v>951682.00000000012</v>
      </c>
      <c r="G20" s="18">
        <v>1048755</v>
      </c>
      <c r="H20" s="18">
        <v>1198457</v>
      </c>
      <c r="I20" s="18">
        <v>1288952</v>
      </c>
      <c r="J20" s="18">
        <v>1430673</v>
      </c>
      <c r="K20" s="18">
        <v>1580118.9999999998</v>
      </c>
      <c r="L20" s="18">
        <v>1755339.9760289993</v>
      </c>
      <c r="M20" s="18">
        <v>1938934.4948018244</v>
      </c>
      <c r="N20" s="18">
        <v>2141747.0429580957</v>
      </c>
      <c r="O20" s="18">
        <v>2379298.9162277924</v>
      </c>
    </row>
    <row r="21" spans="1:33" x14ac:dyDescent="0.3">
      <c r="A21" s="18" t="s">
        <v>57</v>
      </c>
      <c r="B21" s="18">
        <v>635183</v>
      </c>
      <c r="C21" s="18">
        <v>699822</v>
      </c>
      <c r="D21" s="18">
        <v>757084.00000000012</v>
      </c>
      <c r="E21" s="18">
        <v>837240</v>
      </c>
      <c r="F21" s="18">
        <v>951682.00000000012</v>
      </c>
      <c r="G21" s="18">
        <v>1048755</v>
      </c>
      <c r="H21" s="18">
        <v>1198344</v>
      </c>
      <c r="I21" s="18">
        <v>1281438</v>
      </c>
      <c r="J21" s="18">
        <v>1419991</v>
      </c>
      <c r="K21" s="18">
        <v>1559580.3752729998</v>
      </c>
      <c r="L21" s="18">
        <v>1714527.8047171226</v>
      </c>
      <c r="M21" s="18">
        <v>1884866.1421157685</v>
      </c>
      <c r="N21" s="18">
        <v>2095910.8343161868</v>
      </c>
    </row>
    <row r="22" spans="1:33" x14ac:dyDescent="0.3">
      <c r="A22" s="18" t="s">
        <v>58</v>
      </c>
      <c r="B22" s="18">
        <v>635183</v>
      </c>
      <c r="C22" s="18">
        <v>699822</v>
      </c>
      <c r="D22" s="18">
        <v>757084.00000000012</v>
      </c>
      <c r="E22" s="18">
        <v>837240</v>
      </c>
      <c r="F22" s="18">
        <v>951682.00000000012</v>
      </c>
      <c r="G22" s="18">
        <v>1047991.9999999999</v>
      </c>
      <c r="H22" s="18">
        <v>1193771</v>
      </c>
      <c r="I22" s="18">
        <v>1277029</v>
      </c>
      <c r="J22" s="18">
        <v>1403850.7499899999</v>
      </c>
      <c r="K22" s="18">
        <v>1528633.427753611</v>
      </c>
      <c r="L22" s="18">
        <v>1674015.6385335459</v>
      </c>
      <c r="M22" s="18">
        <v>1847289.6492468761</v>
      </c>
    </row>
    <row r="23" spans="1:33" x14ac:dyDescent="0.3">
      <c r="A23" s="18" t="s">
        <v>59</v>
      </c>
      <c r="B23" s="18">
        <v>635183</v>
      </c>
      <c r="C23" s="18">
        <v>699636</v>
      </c>
      <c r="D23" s="18">
        <v>752646</v>
      </c>
      <c r="E23" s="18">
        <v>819421</v>
      </c>
      <c r="F23" s="18">
        <v>914634</v>
      </c>
      <c r="G23" s="18">
        <v>1010921</v>
      </c>
      <c r="H23" s="18">
        <v>1149890</v>
      </c>
      <c r="I23" s="18">
        <v>1223197.7872799998</v>
      </c>
      <c r="J23" s="18">
        <v>1331795.7332302928</v>
      </c>
      <c r="K23" s="18">
        <v>1455626.1005060454</v>
      </c>
      <c r="L23" s="18">
        <v>1592571.4040416542</v>
      </c>
    </row>
    <row r="24" spans="1:33" x14ac:dyDescent="0.3">
      <c r="A24" s="18" t="s">
        <v>60</v>
      </c>
      <c r="B24" s="18">
        <v>635189.4902</v>
      </c>
      <c r="C24" s="18">
        <v>699634.29839999997</v>
      </c>
      <c r="D24" s="18">
        <v>752653.58860000002</v>
      </c>
      <c r="E24" s="18">
        <v>819365.60440000007</v>
      </c>
      <c r="F24" s="18">
        <v>913220.54719999991</v>
      </c>
      <c r="G24" s="18">
        <v>1007810</v>
      </c>
      <c r="H24" s="18">
        <v>1120100</v>
      </c>
      <c r="I24" s="18">
        <v>1234600</v>
      </c>
      <c r="J24" s="18">
        <v>1344300</v>
      </c>
      <c r="K24" s="18">
        <v>1466600</v>
      </c>
    </row>
    <row r="25" spans="1:33" x14ac:dyDescent="0.3">
      <c r="A25" s="20" t="s">
        <v>96</v>
      </c>
      <c r="B25" s="18">
        <v>720876</v>
      </c>
      <c r="C25" s="18">
        <v>795702.00000000023</v>
      </c>
      <c r="D25" s="18">
        <v>862254.00000000035</v>
      </c>
      <c r="E25" s="18">
        <v>952614.00000000012</v>
      </c>
      <c r="F25" s="18">
        <v>1087628.0000000002</v>
      </c>
      <c r="G25" s="18">
        <v>1204513</v>
      </c>
      <c r="H25" s="18">
        <v>1400934</v>
      </c>
      <c r="I25" s="18">
        <v>1524757.0000000002</v>
      </c>
      <c r="J25" s="18">
        <v>1691285.0000000002</v>
      </c>
      <c r="K25" s="18">
        <v>1885723.0000000002</v>
      </c>
      <c r="L25" s="18">
        <v>2135550.0000000005</v>
      </c>
      <c r="M25" s="18">
        <v>2409261.0000000009</v>
      </c>
      <c r="N25" s="18">
        <v>2658157.0000000009</v>
      </c>
      <c r="O25" s="18">
        <v>2843029.0000000009</v>
      </c>
      <c r="P25" s="18">
        <v>3123336.0000000005</v>
      </c>
      <c r="Q25" s="18">
        <v>3391162.0000000009</v>
      </c>
      <c r="R25" s="18">
        <v>3633648.0000000005</v>
      </c>
      <c r="S25" s="18">
        <v>3945370.0000000009</v>
      </c>
      <c r="T25" s="18">
        <v>4200740.9999999991</v>
      </c>
      <c r="U25" s="18">
        <v>4498914</v>
      </c>
      <c r="V25" s="18">
        <v>4831200.9999999991</v>
      </c>
      <c r="W25" s="18">
        <v>5138407.9999999991</v>
      </c>
      <c r="X25" s="18">
        <v>5425435.9999999991</v>
      </c>
      <c r="Y25" s="18">
        <v>5709241.9999999981</v>
      </c>
      <c r="Z25" s="18">
        <v>5616351.9999999981</v>
      </c>
      <c r="AA25" s="18">
        <v>6325589.9999999981</v>
      </c>
      <c r="AB25" s="18">
        <v>6763455.9999999981</v>
      </c>
      <c r="AC25" s="18">
        <v>7094781.9999999972</v>
      </c>
      <c r="AD25" s="18">
        <v>7524099.0040642247</v>
      </c>
      <c r="AE25" s="18">
        <v>8014356.135028745</v>
      </c>
      <c r="AF25" s="18">
        <v>8532194.1469005495</v>
      </c>
      <c r="AG25" s="18">
        <v>9091873.0118557885</v>
      </c>
    </row>
    <row r="26" spans="1:33" x14ac:dyDescent="0.3">
      <c r="A26" s="20" t="s">
        <v>86</v>
      </c>
      <c r="B26" s="18">
        <v>720876</v>
      </c>
      <c r="C26" s="18">
        <v>795702.00000000023</v>
      </c>
      <c r="D26" s="18">
        <v>862254.00000000035</v>
      </c>
      <c r="E26" s="18">
        <v>952614.00000000012</v>
      </c>
      <c r="F26" s="18">
        <v>1087628.0000000002</v>
      </c>
      <c r="G26" s="18">
        <v>1204513</v>
      </c>
      <c r="H26" s="18">
        <v>1400934</v>
      </c>
      <c r="I26" s="18">
        <v>1524757.0000000002</v>
      </c>
      <c r="J26" s="18">
        <v>1691285.0000000002</v>
      </c>
      <c r="K26" s="18">
        <v>1885723.0000000002</v>
      </c>
      <c r="L26" s="18">
        <v>2135550.0000000005</v>
      </c>
      <c r="M26" s="18">
        <v>2409261.0000000009</v>
      </c>
      <c r="N26" s="18">
        <v>2658157.0000000009</v>
      </c>
      <c r="O26" s="18">
        <v>2843029.0000000009</v>
      </c>
      <c r="P26" s="18">
        <v>3123336.0000000005</v>
      </c>
      <c r="Q26" s="18">
        <v>3391162.0000000009</v>
      </c>
      <c r="R26" s="18">
        <v>3633648.0000000005</v>
      </c>
      <c r="S26" s="18">
        <v>3945370.0000000009</v>
      </c>
      <c r="T26" s="18">
        <v>4200740.9999999991</v>
      </c>
      <c r="U26" s="18">
        <v>4498914</v>
      </c>
      <c r="V26" s="18">
        <v>4831200.9999999991</v>
      </c>
      <c r="W26" s="18">
        <v>5138407.9999999991</v>
      </c>
      <c r="X26" s="18">
        <v>5425435.9999999991</v>
      </c>
      <c r="Y26" s="18">
        <v>5712617.9999999981</v>
      </c>
      <c r="Z26" s="18">
        <v>5615932.9999999981</v>
      </c>
      <c r="AA26" s="18">
        <v>6311961.9999999972</v>
      </c>
      <c r="AB26" s="18">
        <v>6721749.9999999972</v>
      </c>
      <c r="AC26" s="18">
        <v>7008569.5652173432</v>
      </c>
      <c r="AD26" s="18">
        <v>7442938.5075887684</v>
      </c>
      <c r="AE26" s="18">
        <v>7898610.716063722</v>
      </c>
      <c r="AF26" s="18">
        <v>8415518.3831106331</v>
      </c>
    </row>
    <row r="27" spans="1:33" x14ac:dyDescent="0.3">
      <c r="A27" s="20" t="s">
        <v>85</v>
      </c>
      <c r="B27" s="18">
        <v>720876</v>
      </c>
      <c r="C27" s="18">
        <v>795700.99999999988</v>
      </c>
      <c r="D27" s="18">
        <v>862254</v>
      </c>
      <c r="E27" s="18">
        <v>952613.99999999977</v>
      </c>
      <c r="F27" s="18">
        <v>1087628</v>
      </c>
      <c r="G27" s="18">
        <v>1204512.9999999998</v>
      </c>
      <c r="H27" s="18">
        <v>1400933.9999999995</v>
      </c>
      <c r="I27" s="18">
        <v>1524756.9999999998</v>
      </c>
      <c r="J27" s="18">
        <v>1691284.9999999998</v>
      </c>
      <c r="K27" s="18">
        <v>1885722.9999999998</v>
      </c>
      <c r="L27" s="18">
        <v>2135549.9999999995</v>
      </c>
      <c r="M27" s="18">
        <v>2409261</v>
      </c>
      <c r="N27" s="18">
        <v>2658157</v>
      </c>
      <c r="O27" s="18">
        <v>2843029</v>
      </c>
      <c r="P27" s="18">
        <v>3123335.9999999995</v>
      </c>
      <c r="Q27" s="18">
        <v>3391162</v>
      </c>
      <c r="R27" s="18">
        <v>3633647.9999999995</v>
      </c>
      <c r="S27" s="18">
        <v>3945370</v>
      </c>
      <c r="T27" s="18">
        <v>4200740.9999999981</v>
      </c>
      <c r="U27" s="18">
        <v>4498913</v>
      </c>
      <c r="V27" s="18">
        <v>4831200.9999999991</v>
      </c>
      <c r="W27" s="18">
        <v>5135257.9999999981</v>
      </c>
      <c r="X27" s="18">
        <v>5413620.9999999972</v>
      </c>
      <c r="Y27" s="18">
        <v>5699235.9999999972</v>
      </c>
      <c r="Z27" s="18">
        <v>5606650.9999999972</v>
      </c>
      <c r="AA27" s="18">
        <v>6287620.9999999981</v>
      </c>
      <c r="AB27" s="18">
        <v>6652137.9330361811</v>
      </c>
      <c r="AC27" s="18">
        <v>7061262.3450546451</v>
      </c>
      <c r="AD27" s="18">
        <v>7527350.2257419741</v>
      </c>
      <c r="AE27" s="18">
        <v>8008373.9821079858</v>
      </c>
    </row>
    <row r="28" spans="1:33" x14ac:dyDescent="0.3">
      <c r="A28" s="20" t="s">
        <v>84</v>
      </c>
      <c r="B28" s="18">
        <v>720876</v>
      </c>
      <c r="C28" s="18">
        <v>795700.99999999988</v>
      </c>
      <c r="D28" s="18">
        <v>862254</v>
      </c>
      <c r="E28" s="18">
        <v>952613.99999999977</v>
      </c>
      <c r="F28" s="18">
        <v>1087628</v>
      </c>
      <c r="G28" s="18">
        <v>1204512.9999999998</v>
      </c>
      <c r="H28" s="18">
        <v>1400933.9999999995</v>
      </c>
      <c r="I28" s="18">
        <v>1524756.9999999998</v>
      </c>
      <c r="J28" s="18">
        <v>1691284.9999999998</v>
      </c>
      <c r="K28" s="18">
        <v>1885722.9999999998</v>
      </c>
      <c r="L28" s="18">
        <v>2135549.9999999995</v>
      </c>
      <c r="M28" s="18">
        <v>2409261</v>
      </c>
      <c r="N28" s="18">
        <v>2658157</v>
      </c>
      <c r="O28" s="18">
        <v>2843029</v>
      </c>
      <c r="P28" s="18">
        <v>3123335.9999999995</v>
      </c>
      <c r="Q28" s="18">
        <v>3391162</v>
      </c>
      <c r="R28" s="18">
        <v>3633647.9999999995</v>
      </c>
      <c r="S28" s="18">
        <v>3945370</v>
      </c>
      <c r="T28" s="18">
        <v>4200740.9999999981</v>
      </c>
      <c r="U28" s="18">
        <v>4498913</v>
      </c>
      <c r="V28" s="18">
        <v>4831200.9999999991</v>
      </c>
      <c r="W28" s="18">
        <v>5136828.9999999981</v>
      </c>
      <c r="X28" s="18">
        <v>5418317</v>
      </c>
      <c r="Y28" s="18">
        <v>5686659.9999999991</v>
      </c>
      <c r="Z28" s="18">
        <v>5566177</v>
      </c>
      <c r="AA28" s="18">
        <v>6173797.9616166335</v>
      </c>
      <c r="AB28" s="18">
        <v>6350573.0741011063</v>
      </c>
      <c r="AC28" s="18">
        <v>6697746.099482934</v>
      </c>
      <c r="AD28" s="18">
        <v>7121492.670413102</v>
      </c>
    </row>
    <row r="29" spans="1:33" x14ac:dyDescent="0.3">
      <c r="A29" s="20" t="s">
        <v>83</v>
      </c>
      <c r="B29" s="18">
        <v>652066</v>
      </c>
      <c r="C29" s="18">
        <v>717535.00000000012</v>
      </c>
      <c r="D29" s="18">
        <v>776799</v>
      </c>
      <c r="E29" s="18">
        <v>858946</v>
      </c>
      <c r="F29" s="18">
        <v>976574.00000000012</v>
      </c>
      <c r="G29" s="18">
        <v>1079625.0000000002</v>
      </c>
      <c r="H29" s="18">
        <v>1251139.0000000002</v>
      </c>
      <c r="I29" s="18">
        <v>1357972.0000000002</v>
      </c>
      <c r="J29" s="18">
        <v>1510449</v>
      </c>
      <c r="K29" s="18">
        <v>1682271.9999999998</v>
      </c>
      <c r="L29" s="18">
        <v>1911150.0000000005</v>
      </c>
      <c r="M29" s="18">
        <v>2171015.0000000005</v>
      </c>
      <c r="N29" s="18">
        <v>2408662.0000000009</v>
      </c>
      <c r="O29" s="18">
        <v>2551440.0000000009</v>
      </c>
      <c r="P29" s="18">
        <v>2825040.0000000005</v>
      </c>
      <c r="Q29" s="18">
        <v>3078418.0000000009</v>
      </c>
      <c r="R29" s="18">
        <v>3320753.0000000019</v>
      </c>
      <c r="S29" s="18">
        <v>3614459.0000000014</v>
      </c>
      <c r="T29" s="18">
        <v>3865119.0000000014</v>
      </c>
      <c r="U29" s="18">
        <v>4124704.0000000019</v>
      </c>
      <c r="V29" s="18">
        <v>4419437.0000000009</v>
      </c>
      <c r="W29" s="18">
        <v>4698724</v>
      </c>
      <c r="X29" s="18">
        <v>4924029.0000000009</v>
      </c>
      <c r="Y29" s="18">
        <v>5148302.0000000019</v>
      </c>
      <c r="Z29" s="18">
        <v>4858259.9871563362</v>
      </c>
      <c r="AA29" s="18">
        <v>5316976.3963006316</v>
      </c>
      <c r="AB29" s="18">
        <v>5629268.420194176</v>
      </c>
      <c r="AC29" s="18">
        <v>5961274.5295258369</v>
      </c>
    </row>
    <row r="30" spans="1:33" x14ac:dyDescent="0.3">
      <c r="A30" s="20" t="s">
        <v>82</v>
      </c>
      <c r="B30" s="18">
        <v>652066</v>
      </c>
      <c r="C30" s="18">
        <v>717535.00000000012</v>
      </c>
      <c r="D30" s="18">
        <v>776799</v>
      </c>
      <c r="E30" s="18">
        <v>858946</v>
      </c>
      <c r="F30" s="18">
        <v>976574.00000000012</v>
      </c>
      <c r="G30" s="18">
        <v>1079625.0000000002</v>
      </c>
      <c r="H30" s="18">
        <v>1251139.0000000002</v>
      </c>
      <c r="I30" s="18">
        <v>1357972.0000000002</v>
      </c>
      <c r="J30" s="18">
        <v>1510449</v>
      </c>
      <c r="K30" s="18">
        <v>1682271.9999999998</v>
      </c>
      <c r="L30" s="18">
        <v>1911150.0000000005</v>
      </c>
      <c r="M30" s="18">
        <v>2171015.0000000005</v>
      </c>
      <c r="N30" s="18">
        <v>2408662.0000000009</v>
      </c>
      <c r="O30" s="18">
        <v>2551440.0000000009</v>
      </c>
      <c r="P30" s="18">
        <v>2825040.0000000005</v>
      </c>
      <c r="Q30" s="18">
        <v>3078418.0000000009</v>
      </c>
      <c r="R30" s="18">
        <v>3320753.0000000019</v>
      </c>
      <c r="S30" s="18">
        <v>3614459.0000000014</v>
      </c>
      <c r="T30" s="18">
        <v>3865119.0000000014</v>
      </c>
      <c r="U30" s="18">
        <v>4124704.0000000019</v>
      </c>
      <c r="V30" s="18">
        <v>4419437.0000000009</v>
      </c>
      <c r="W30" s="18">
        <v>4698724.0000000019</v>
      </c>
      <c r="X30" s="18">
        <v>4921504.0000000019</v>
      </c>
      <c r="Y30" s="18">
        <v>5210755.1107055405</v>
      </c>
      <c r="Z30" s="18">
        <v>5530312.8063747007</v>
      </c>
      <c r="AA30" s="18">
        <v>5893084.7572086891</v>
      </c>
      <c r="AB30" s="18">
        <v>6283002.2776077548</v>
      </c>
    </row>
    <row r="31" spans="1:33" x14ac:dyDescent="0.3">
      <c r="A31" s="20" t="s">
        <v>81</v>
      </c>
      <c r="B31" s="18">
        <v>652066</v>
      </c>
      <c r="C31" s="18">
        <v>717535.00000000012</v>
      </c>
      <c r="D31" s="18">
        <v>776799</v>
      </c>
      <c r="E31" s="18">
        <v>858946</v>
      </c>
      <c r="F31" s="18">
        <v>976574.00000000012</v>
      </c>
      <c r="G31" s="18">
        <v>1079625.0000000002</v>
      </c>
      <c r="H31" s="18">
        <v>1251139.0000000002</v>
      </c>
      <c r="I31" s="18">
        <v>1357972.0000000002</v>
      </c>
      <c r="J31" s="18">
        <v>1510449</v>
      </c>
      <c r="K31" s="18">
        <v>1682271.9999999998</v>
      </c>
      <c r="L31" s="18">
        <v>1911150.0000000005</v>
      </c>
      <c r="M31" s="18">
        <v>2171015.0000000005</v>
      </c>
      <c r="N31" s="18">
        <v>2408662.0000000009</v>
      </c>
      <c r="O31" s="18">
        <v>2551440.0000000009</v>
      </c>
      <c r="P31" s="18">
        <v>2825040.0000000005</v>
      </c>
      <c r="Q31" s="18">
        <v>3078418.0000000009</v>
      </c>
      <c r="R31" s="18">
        <v>3320753.0000000019</v>
      </c>
      <c r="S31" s="18">
        <v>3614459.0000000014</v>
      </c>
      <c r="T31" s="18">
        <v>3865925.0000000009</v>
      </c>
      <c r="U31" s="18">
        <v>4126999.0000000014</v>
      </c>
      <c r="V31" s="18">
        <v>4412749.0000000009</v>
      </c>
      <c r="W31" s="18">
        <v>4720955.0000000019</v>
      </c>
      <c r="X31" s="18">
        <v>5045640.426528953</v>
      </c>
      <c r="Y31" s="18">
        <v>5413294.9302964844</v>
      </c>
      <c r="Z31" s="18">
        <v>5833722.9656780688</v>
      </c>
      <c r="AA31" s="18">
        <v>6290499.2861757036</v>
      </c>
    </row>
    <row r="32" spans="1:33" x14ac:dyDescent="0.3">
      <c r="A32" s="20" t="s">
        <v>80</v>
      </c>
      <c r="B32" s="18">
        <v>652066</v>
      </c>
      <c r="C32" s="18">
        <v>717535.00000000012</v>
      </c>
      <c r="D32" s="18">
        <v>776799</v>
      </c>
      <c r="E32" s="18">
        <v>858946</v>
      </c>
      <c r="F32" s="18">
        <v>976574.00000000012</v>
      </c>
      <c r="G32" s="18">
        <v>1079625.0000000002</v>
      </c>
      <c r="H32" s="18">
        <v>1251139.0000000002</v>
      </c>
      <c r="I32" s="18">
        <v>1357972.0000000002</v>
      </c>
      <c r="J32" s="18">
        <v>1510449</v>
      </c>
      <c r="K32" s="18">
        <v>1682271.9999999998</v>
      </c>
      <c r="L32" s="18">
        <v>1911150.0000000005</v>
      </c>
      <c r="M32" s="18">
        <v>2171015.0000000005</v>
      </c>
      <c r="N32" s="18">
        <v>2408662.0000000009</v>
      </c>
      <c r="O32" s="18">
        <v>2551440.0000000009</v>
      </c>
      <c r="P32" s="18">
        <v>2825040.0000000005</v>
      </c>
      <c r="Q32" s="18">
        <v>3078418.0000000009</v>
      </c>
      <c r="R32" s="18">
        <v>3320778.0000000014</v>
      </c>
      <c r="S32" s="18">
        <v>3614883.0000000019</v>
      </c>
      <c r="T32" s="18">
        <v>3867897.0000000023</v>
      </c>
      <c r="U32" s="18">
        <v>4122617.0000000019</v>
      </c>
      <c r="V32" s="18">
        <v>4404535.0000000028</v>
      </c>
      <c r="W32" s="18">
        <v>4672180.0566948894</v>
      </c>
      <c r="X32" s="18">
        <v>4968078.1266470104</v>
      </c>
      <c r="Y32" s="18">
        <v>5315535.0803716127</v>
      </c>
      <c r="Z32" s="18">
        <v>5716721.8961274233</v>
      </c>
    </row>
    <row r="33" spans="1:25" x14ac:dyDescent="0.3">
      <c r="A33" s="20" t="s">
        <v>79</v>
      </c>
      <c r="B33" s="18">
        <v>652066</v>
      </c>
      <c r="C33" s="18">
        <v>717535.00000000012</v>
      </c>
      <c r="D33" s="18">
        <v>776799</v>
      </c>
      <c r="E33" s="18">
        <v>858946</v>
      </c>
      <c r="F33" s="18">
        <v>976574.00000000012</v>
      </c>
      <c r="G33" s="18">
        <v>1079625.0000000002</v>
      </c>
      <c r="H33" s="18">
        <v>1251139.0000000002</v>
      </c>
      <c r="I33" s="18">
        <v>1357972.0000000002</v>
      </c>
      <c r="J33" s="18">
        <v>1510449</v>
      </c>
      <c r="K33" s="18">
        <v>1682271.9999999998</v>
      </c>
      <c r="L33" s="18">
        <v>1911150.0000000005</v>
      </c>
      <c r="M33" s="18">
        <v>2171015.0000000005</v>
      </c>
      <c r="N33" s="18">
        <v>2408662.0000000009</v>
      </c>
      <c r="O33" s="18">
        <v>2551440.0000000009</v>
      </c>
      <c r="P33" s="18">
        <v>2825040.0000000005</v>
      </c>
      <c r="Q33" s="18">
        <v>3078418.0000000009</v>
      </c>
      <c r="R33" s="18">
        <v>3323240.0000000009</v>
      </c>
      <c r="S33" s="18">
        <v>3624308.0000000014</v>
      </c>
      <c r="T33" s="18">
        <v>3863080.0000000019</v>
      </c>
      <c r="U33" s="18">
        <v>4086812.0000000023</v>
      </c>
      <c r="V33" s="18">
        <v>4380589.1752999295</v>
      </c>
      <c r="W33" s="18">
        <v>4702391.0812711474</v>
      </c>
      <c r="X33" s="18">
        <v>5077860.5175210144</v>
      </c>
      <c r="Y33" s="18">
        <v>5489933.8254049318</v>
      </c>
    </row>
    <row r="34" spans="1:25" x14ac:dyDescent="0.3">
      <c r="A34" s="20" t="s">
        <v>78</v>
      </c>
      <c r="B34" s="18">
        <v>652066</v>
      </c>
      <c r="C34" s="18">
        <v>717535.00000000012</v>
      </c>
      <c r="D34" s="18">
        <v>776799</v>
      </c>
      <c r="E34" s="18">
        <v>858946</v>
      </c>
      <c r="F34" s="18">
        <v>976574.00000000012</v>
      </c>
      <c r="G34" s="18">
        <v>1079625.0000000002</v>
      </c>
      <c r="H34" s="18">
        <v>1251139.0000000002</v>
      </c>
      <c r="I34" s="18">
        <v>1357972.0000000002</v>
      </c>
      <c r="J34" s="18">
        <v>1510449</v>
      </c>
      <c r="K34" s="18">
        <v>1682271.9999999998</v>
      </c>
      <c r="L34" s="18">
        <v>1911150.0000000005</v>
      </c>
      <c r="M34" s="18">
        <v>2171015.0000000005</v>
      </c>
      <c r="N34" s="18">
        <v>2408662.0000000009</v>
      </c>
      <c r="O34" s="18">
        <v>2551316.0000000009</v>
      </c>
      <c r="P34" s="18">
        <v>2826071.0000000009</v>
      </c>
      <c r="Q34" s="18">
        <v>3080887.0000000014</v>
      </c>
      <c r="R34" s="18">
        <v>3327630.0000000019</v>
      </c>
      <c r="S34" s="18">
        <v>3609844.0000000023</v>
      </c>
      <c r="T34" s="18">
        <v>3843776.0000000019</v>
      </c>
      <c r="U34" s="18">
        <v>4102541.394308602</v>
      </c>
      <c r="V34" s="18">
        <v>4436525.0917150797</v>
      </c>
      <c r="W34" s="18">
        <v>4826965.9399193591</v>
      </c>
      <c r="X34" s="18">
        <v>5251830.5425162604</v>
      </c>
    </row>
    <row r="35" spans="1:25" x14ac:dyDescent="0.3">
      <c r="A35" s="20" t="s">
        <v>77</v>
      </c>
      <c r="B35" s="18">
        <v>635183</v>
      </c>
      <c r="C35" s="18">
        <v>699822.00000000023</v>
      </c>
      <c r="D35" s="18">
        <v>757084.00000000035</v>
      </c>
      <c r="E35" s="18">
        <v>837240.00000000035</v>
      </c>
      <c r="F35" s="18">
        <v>951682.00000000035</v>
      </c>
      <c r="G35" s="18">
        <v>1048562.0000000002</v>
      </c>
      <c r="H35" s="18">
        <v>1203145.0000000005</v>
      </c>
      <c r="I35" s="18">
        <v>1303907.0000000002</v>
      </c>
      <c r="J35" s="18">
        <v>1449020.0000000005</v>
      </c>
      <c r="K35" s="18">
        <v>1613812.0000000005</v>
      </c>
      <c r="L35" s="18">
        <v>1832763.0000000005</v>
      </c>
      <c r="M35" s="18">
        <v>2075414.0000000005</v>
      </c>
      <c r="N35" s="18">
        <v>2296571.0000000014</v>
      </c>
      <c r="O35" s="18">
        <v>2456628.0000000019</v>
      </c>
      <c r="P35" s="18">
        <v>2749533.0000000019</v>
      </c>
      <c r="Q35" s="18">
        <v>2981828.0000000009</v>
      </c>
      <c r="R35" s="18">
        <v>3198579.0000000009</v>
      </c>
      <c r="S35" s="18">
        <v>3448979.0000000019</v>
      </c>
      <c r="T35" s="18">
        <v>3712281.1730959443</v>
      </c>
      <c r="U35" s="18">
        <v>4033618.7091322984</v>
      </c>
      <c r="V35" s="18">
        <v>4386428.8737969603</v>
      </c>
      <c r="W35" s="18">
        <v>4775065.0802253829</v>
      </c>
    </row>
    <row r="36" spans="1:25" x14ac:dyDescent="0.3">
      <c r="A36" s="20" t="s">
        <v>76</v>
      </c>
      <c r="B36" s="18">
        <v>635183</v>
      </c>
      <c r="C36" s="18">
        <v>699822.00000000023</v>
      </c>
      <c r="D36" s="18">
        <v>757084.00000000035</v>
      </c>
      <c r="E36" s="18">
        <v>837240.00000000035</v>
      </c>
      <c r="F36" s="18">
        <v>951682.00000000058</v>
      </c>
      <c r="G36" s="18">
        <v>1048562.0000000005</v>
      </c>
      <c r="H36" s="18">
        <v>1203145.0000000007</v>
      </c>
      <c r="I36" s="18">
        <v>1303907.0000000005</v>
      </c>
      <c r="J36" s="18">
        <v>1449020.0000000007</v>
      </c>
      <c r="K36" s="18">
        <v>1613812.0000000007</v>
      </c>
      <c r="L36" s="18">
        <v>1832763.0000000012</v>
      </c>
      <c r="M36" s="18">
        <v>2075414.0000000012</v>
      </c>
      <c r="N36" s="18">
        <v>2296571.0000000019</v>
      </c>
      <c r="O36" s="18">
        <v>2452538.0000000014</v>
      </c>
      <c r="P36" s="18">
        <v>2735274.0000000009</v>
      </c>
      <c r="Q36" s="18">
        <v>2973286.0000000014</v>
      </c>
      <c r="R36" s="18">
        <v>3213433.0000000019</v>
      </c>
      <c r="S36" s="18">
        <v>3483559.2971085687</v>
      </c>
      <c r="T36" s="18">
        <v>3799809.0754380748</v>
      </c>
      <c r="U36" s="18">
        <v>4153344.8790229768</v>
      </c>
      <c r="V36" s="18">
        <v>4545657.5299405139</v>
      </c>
    </row>
    <row r="37" spans="1:25" x14ac:dyDescent="0.3">
      <c r="A37" s="20" t="s">
        <v>75</v>
      </c>
      <c r="B37" s="18">
        <v>635183</v>
      </c>
      <c r="C37" s="18">
        <v>699822.00000000012</v>
      </c>
      <c r="D37" s="18">
        <v>757084.00000000023</v>
      </c>
      <c r="E37" s="18">
        <v>837240.00000000023</v>
      </c>
      <c r="F37" s="18">
        <v>951682.00000000047</v>
      </c>
      <c r="G37" s="18">
        <v>1048562.0000000005</v>
      </c>
      <c r="H37" s="18">
        <v>1203145.0000000007</v>
      </c>
      <c r="I37" s="18">
        <v>1303907.0000000007</v>
      </c>
      <c r="J37" s="18">
        <v>1449020.0000000009</v>
      </c>
      <c r="K37" s="18">
        <v>1613812.0000000012</v>
      </c>
      <c r="L37" s="18">
        <v>1832763.0000000016</v>
      </c>
      <c r="M37" s="18">
        <v>2075695.0000000021</v>
      </c>
      <c r="N37" s="18">
        <v>2303553.0000000023</v>
      </c>
      <c r="O37" s="18">
        <v>2440163.0000000023</v>
      </c>
      <c r="P37" s="18">
        <v>2752118.0000000028</v>
      </c>
      <c r="Q37" s="18">
        <v>3017939.0000000028</v>
      </c>
      <c r="R37" s="18">
        <v>3269891.6374150026</v>
      </c>
      <c r="S37" s="18">
        <v>3590497.9726802688</v>
      </c>
      <c r="T37" s="18">
        <v>3961820.0920189172</v>
      </c>
      <c r="U37" s="18">
        <v>4367653.0949649671</v>
      </c>
    </row>
    <row r="38" spans="1:25" x14ac:dyDescent="0.3">
      <c r="A38" s="20" t="s">
        <v>74</v>
      </c>
      <c r="B38" s="18">
        <v>635183</v>
      </c>
      <c r="C38" s="18">
        <v>699822.00000000012</v>
      </c>
      <c r="D38" s="18">
        <v>757084.00000000023</v>
      </c>
      <c r="E38" s="18">
        <v>837240.00000000023</v>
      </c>
      <c r="F38" s="18">
        <v>951682.00000000047</v>
      </c>
      <c r="G38" s="18">
        <v>1048562.0000000005</v>
      </c>
      <c r="H38" s="18">
        <v>1203145.0000000007</v>
      </c>
      <c r="I38" s="18">
        <v>1303907.0000000007</v>
      </c>
      <c r="J38" s="18">
        <v>1449020.0000000009</v>
      </c>
      <c r="K38" s="18">
        <v>1613812.0000000012</v>
      </c>
      <c r="L38" s="18">
        <v>1832763.0000000012</v>
      </c>
      <c r="M38" s="18">
        <v>2078822.0000000014</v>
      </c>
      <c r="N38" s="18">
        <v>2312965.0000000014</v>
      </c>
      <c r="O38" s="18">
        <v>2442598.0000000023</v>
      </c>
      <c r="P38" s="18">
        <v>2748202.0000000023</v>
      </c>
      <c r="Q38" s="18">
        <v>2977709.8454240025</v>
      </c>
      <c r="R38" s="18">
        <v>3297950.6284599723</v>
      </c>
      <c r="S38" s="18">
        <v>3642589.7670846675</v>
      </c>
      <c r="T38" s="18">
        <v>4023375.1735663968</v>
      </c>
    </row>
    <row r="39" spans="1:25" x14ac:dyDescent="0.3">
      <c r="A39" s="20" t="s">
        <v>73</v>
      </c>
      <c r="B39" s="18">
        <v>635183</v>
      </c>
      <c r="C39" s="18">
        <v>699822.00000000012</v>
      </c>
      <c r="D39" s="18">
        <v>757084.00000000023</v>
      </c>
      <c r="E39" s="18">
        <v>837240.00000000023</v>
      </c>
      <c r="F39" s="18">
        <v>951682.00000000047</v>
      </c>
      <c r="G39" s="18">
        <v>1048562.0000000005</v>
      </c>
      <c r="H39" s="18">
        <v>1203145.0000000007</v>
      </c>
      <c r="I39" s="18">
        <v>1303907.0000000007</v>
      </c>
      <c r="J39" s="18">
        <v>1449020.0000000009</v>
      </c>
      <c r="K39" s="18">
        <v>1613812.0000000012</v>
      </c>
      <c r="L39" s="18">
        <v>1833191.0000000009</v>
      </c>
      <c r="M39" s="18">
        <v>2081626.0000000012</v>
      </c>
      <c r="N39" s="18">
        <v>2320884.0000000014</v>
      </c>
      <c r="O39" s="18">
        <v>2455643.8085760013</v>
      </c>
      <c r="P39" s="18">
        <v>2683920.4570212266</v>
      </c>
      <c r="Q39" s="18">
        <v>2933471.3811150603</v>
      </c>
      <c r="R39" s="18">
        <v>3227851.101152719</v>
      </c>
      <c r="S39" s="18">
        <v>3568744.4559454573</v>
      </c>
    </row>
    <row r="40" spans="1:25" x14ac:dyDescent="0.3">
      <c r="A40" s="20" t="s">
        <v>72</v>
      </c>
      <c r="B40" s="18">
        <v>635183</v>
      </c>
      <c r="C40" s="18">
        <v>699822</v>
      </c>
      <c r="D40" s="18">
        <v>757084.00000000012</v>
      </c>
      <c r="E40" s="18">
        <v>837240</v>
      </c>
      <c r="F40" s="18">
        <v>951682.00000000012</v>
      </c>
      <c r="G40" s="18">
        <v>1048755</v>
      </c>
      <c r="H40" s="18">
        <v>1198457</v>
      </c>
      <c r="I40" s="18">
        <v>1288979</v>
      </c>
      <c r="J40" s="18">
        <v>1428094.0000000002</v>
      </c>
      <c r="K40" s="18">
        <v>1585986</v>
      </c>
      <c r="L40" s="18">
        <v>1810663.9999999998</v>
      </c>
      <c r="M40" s="18">
        <v>2067933.9999999998</v>
      </c>
      <c r="N40" s="18">
        <v>2321227.3857442881</v>
      </c>
      <c r="O40" s="18">
        <v>2405144.3981937156</v>
      </c>
      <c r="P40" s="18">
        <v>2620068.1016163062</v>
      </c>
      <c r="Q40" s="18">
        <v>2868686.3637786778</v>
      </c>
      <c r="R40" s="18">
        <v>3111348.5432907161</v>
      </c>
    </row>
    <row r="41" spans="1:25" x14ac:dyDescent="0.3">
      <c r="A41" s="20" t="s">
        <v>71</v>
      </c>
      <c r="B41" s="18">
        <v>635183</v>
      </c>
      <c r="C41" s="18">
        <v>699822</v>
      </c>
      <c r="D41" s="18">
        <v>757084.00000000012</v>
      </c>
      <c r="E41" s="18">
        <v>837240</v>
      </c>
      <c r="F41" s="18">
        <v>951682.00000000012</v>
      </c>
      <c r="G41" s="18">
        <v>1048755</v>
      </c>
      <c r="H41" s="18">
        <v>1198457</v>
      </c>
      <c r="I41" s="18">
        <v>1288979</v>
      </c>
      <c r="J41" s="18">
        <v>1427444.9999999998</v>
      </c>
      <c r="K41" s="18">
        <v>1584742.9999999998</v>
      </c>
      <c r="L41" s="18">
        <v>1808269.9999999998</v>
      </c>
      <c r="M41" s="18">
        <v>2061941.9999999998</v>
      </c>
      <c r="N41" s="18">
        <v>2366727.9567299997</v>
      </c>
      <c r="O41" s="18">
        <v>2598619.9619304053</v>
      </c>
      <c r="P41" s="18">
        <v>2870227.7203513714</v>
      </c>
      <c r="Q41" s="18">
        <v>3170272.7155537424</v>
      </c>
    </row>
    <row r="42" spans="1:25" x14ac:dyDescent="0.3">
      <c r="A42" s="20" t="s">
        <v>70</v>
      </c>
      <c r="B42" s="18">
        <v>635183</v>
      </c>
      <c r="C42" s="18">
        <v>699822</v>
      </c>
      <c r="D42" s="18">
        <v>757084.00000000012</v>
      </c>
      <c r="E42" s="18">
        <v>837240</v>
      </c>
      <c r="F42" s="18">
        <v>951682.00000000012</v>
      </c>
      <c r="G42" s="18">
        <v>1048755</v>
      </c>
      <c r="H42" s="18">
        <v>1198457</v>
      </c>
      <c r="I42" s="18">
        <v>1288952</v>
      </c>
      <c r="J42" s="18">
        <v>1430711.0000000002</v>
      </c>
      <c r="K42" s="18">
        <v>1579243</v>
      </c>
      <c r="L42" s="18">
        <v>1787310.9999999998</v>
      </c>
      <c r="M42" s="18">
        <v>2019148.4717429995</v>
      </c>
      <c r="N42" s="18">
        <v>2230280.7316908059</v>
      </c>
      <c r="O42" s="18">
        <v>2458882.2764083813</v>
      </c>
      <c r="P42" s="18">
        <v>2723836.6772204898</v>
      </c>
    </row>
    <row r="43" spans="1:25" x14ac:dyDescent="0.3">
      <c r="A43" s="20" t="s">
        <v>69</v>
      </c>
      <c r="B43" s="18">
        <v>635183</v>
      </c>
      <c r="C43" s="18">
        <v>699822</v>
      </c>
      <c r="D43" s="18">
        <v>757084.00000000012</v>
      </c>
      <c r="E43" s="18">
        <v>837240</v>
      </c>
      <c r="F43" s="18">
        <v>951682.00000000012</v>
      </c>
      <c r="G43" s="18">
        <v>1048755</v>
      </c>
      <c r="H43" s="18">
        <v>1198344</v>
      </c>
      <c r="I43" s="18">
        <v>1281438</v>
      </c>
      <c r="J43" s="18">
        <v>1419991</v>
      </c>
      <c r="K43" s="18">
        <v>1562785</v>
      </c>
      <c r="L43" s="18">
        <v>1745794.9374249999</v>
      </c>
      <c r="M43" s="18">
        <v>1928295.1027985967</v>
      </c>
      <c r="N43" s="18">
        <v>2119871.2212616373</v>
      </c>
      <c r="O43" s="18">
        <v>2330459.2283817683</v>
      </c>
    </row>
    <row r="44" spans="1:25" x14ac:dyDescent="0.3">
      <c r="A44" s="20" t="s">
        <v>68</v>
      </c>
      <c r="B44" s="18">
        <v>635183</v>
      </c>
      <c r="C44" s="18">
        <v>699822</v>
      </c>
      <c r="D44" s="18">
        <v>757084.00000000012</v>
      </c>
      <c r="E44" s="18">
        <v>837240</v>
      </c>
      <c r="F44" s="18">
        <v>951682.00000000012</v>
      </c>
      <c r="G44" s="18">
        <v>1047991.9999999999</v>
      </c>
      <c r="H44" s="18">
        <v>1193771</v>
      </c>
      <c r="I44" s="18">
        <v>1277028.6887000001</v>
      </c>
      <c r="J44" s="18">
        <v>1405528.6784367089</v>
      </c>
      <c r="K44" s="18">
        <v>1542207.9092426081</v>
      </c>
      <c r="L44" s="18">
        <v>1693714.4142466022</v>
      </c>
      <c r="M44" s="18">
        <v>1856663.2906124394</v>
      </c>
      <c r="N44" s="18">
        <v>2033343.3693471192</v>
      </c>
    </row>
    <row r="45" spans="1:25" x14ac:dyDescent="0.3">
      <c r="A45" s="20" t="s">
        <v>67</v>
      </c>
      <c r="B45" s="18">
        <v>635183</v>
      </c>
      <c r="C45" s="18">
        <v>699636</v>
      </c>
      <c r="D45" s="18">
        <v>752646</v>
      </c>
      <c r="E45" s="18">
        <v>819421</v>
      </c>
      <c r="F45" s="18">
        <v>914634</v>
      </c>
      <c r="G45" s="18">
        <v>1010921</v>
      </c>
      <c r="H45" s="18">
        <v>1149890</v>
      </c>
      <c r="I45" s="18">
        <v>1232483.0000000002</v>
      </c>
      <c r="J45" s="18">
        <v>1340676.520155</v>
      </c>
      <c r="K45" s="18">
        <v>1466789.9383764202</v>
      </c>
      <c r="L45" s="18">
        <v>1598613.283718186</v>
      </c>
      <c r="M45" s="18">
        <v>1755723.3986287254</v>
      </c>
    </row>
    <row r="46" spans="1:25" x14ac:dyDescent="0.3">
      <c r="A46" s="20" t="s">
        <v>66</v>
      </c>
      <c r="B46" s="18">
        <v>635935.75</v>
      </c>
      <c r="C46" s="18">
        <v>699870.25</v>
      </c>
      <c r="D46" s="18">
        <v>752643.5</v>
      </c>
      <c r="E46" s="18">
        <v>819643.25</v>
      </c>
      <c r="F46" s="18">
        <v>914210</v>
      </c>
      <c r="G46" s="18">
        <v>1008780</v>
      </c>
      <c r="H46" s="18">
        <v>1123991</v>
      </c>
      <c r="I46" s="18">
        <v>1207303.4609019998</v>
      </c>
      <c r="J46" s="18">
        <v>1313286.5952172817</v>
      </c>
      <c r="K46" s="18">
        <v>1440893.4005281641</v>
      </c>
      <c r="L46" s="18">
        <v>1573455.5933767552</v>
      </c>
    </row>
    <row r="47" spans="1:25" x14ac:dyDescent="0.3">
      <c r="A47" s="20" t="s">
        <v>87</v>
      </c>
      <c r="B47" s="18">
        <v>635183</v>
      </c>
      <c r="C47" s="18">
        <v>699618</v>
      </c>
      <c r="D47" s="18">
        <v>753829</v>
      </c>
      <c r="E47" s="18">
        <v>821144</v>
      </c>
      <c r="F47" s="18">
        <v>911282</v>
      </c>
      <c r="G47" s="18">
        <v>999409</v>
      </c>
      <c r="H47" s="18">
        <v>1124032.3040729999</v>
      </c>
      <c r="I47" s="18">
        <v>1240156.0814067814</v>
      </c>
      <c r="J47" s="18">
        <v>1351629.9910961925</v>
      </c>
      <c r="K47" s="18">
        <v>1466134.6774218974</v>
      </c>
    </row>
  </sheetData>
  <sortState ref="A17:A22">
    <sortCondition descending="1" ref="A22"/>
  </sortState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80"/>
  <sheetViews>
    <sheetView zoomScale="85" zoomScaleNormal="85" workbookViewId="0"/>
  </sheetViews>
  <sheetFormatPr defaultColWidth="9.140625" defaultRowHeight="14.4" x14ac:dyDescent="0.3"/>
  <cols>
    <col min="1" max="1" width="18.28515625" style="13" customWidth="1"/>
    <col min="2" max="2" width="25.140625" style="13" customWidth="1"/>
    <col min="3" max="6" width="15.85546875" style="13" bestFit="1" customWidth="1"/>
    <col min="7" max="7" width="16.85546875" style="13" bestFit="1" customWidth="1"/>
    <col min="8" max="23" width="18" style="13" bestFit="1" customWidth="1"/>
    <col min="24" max="24" width="17.85546875" style="13" bestFit="1" customWidth="1"/>
    <col min="25" max="25" width="17.7109375" style="13" bestFit="1" customWidth="1"/>
    <col min="26" max="26" width="17.5703125" style="13" bestFit="1" customWidth="1"/>
    <col min="27" max="27" width="17.42578125" style="13" bestFit="1" customWidth="1"/>
    <col min="28" max="28" width="17.28515625" style="13" bestFit="1" customWidth="1"/>
    <col min="29" max="29" width="17.140625" style="13" bestFit="1" customWidth="1"/>
    <col min="30" max="30" width="17" style="13" bestFit="1" customWidth="1"/>
    <col min="31" max="31" width="16.85546875" style="13" bestFit="1" customWidth="1"/>
    <col min="32" max="32" width="16.7109375" style="13" bestFit="1" customWidth="1"/>
    <col min="33" max="38" width="13.42578125" style="13" customWidth="1"/>
    <col min="39" max="16384" width="9.140625" style="13"/>
  </cols>
  <sheetData>
    <row r="1" spans="1:38" x14ac:dyDescent="0.3">
      <c r="A1" s="12" t="s">
        <v>97</v>
      </c>
      <c r="B1" s="12" t="s">
        <v>61</v>
      </c>
      <c r="C1" s="12" t="s">
        <v>0</v>
      </c>
      <c r="D1" s="12" t="s">
        <v>1</v>
      </c>
      <c r="E1" s="12" t="s">
        <v>2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7</v>
      </c>
      <c r="K1" s="12" t="s">
        <v>8</v>
      </c>
      <c r="L1" s="12" t="s">
        <v>9</v>
      </c>
      <c r="M1" s="12" t="s">
        <v>10</v>
      </c>
      <c r="N1" s="12" t="s">
        <v>11</v>
      </c>
      <c r="O1" s="12" t="s">
        <v>12</v>
      </c>
      <c r="P1" s="12" t="s">
        <v>13</v>
      </c>
      <c r="Q1" s="12" t="s">
        <v>14</v>
      </c>
      <c r="R1" s="12" t="s">
        <v>15</v>
      </c>
      <c r="S1" s="12" t="s">
        <v>16</v>
      </c>
      <c r="T1" s="12" t="s">
        <v>17</v>
      </c>
      <c r="U1" s="12" t="s">
        <v>18</v>
      </c>
      <c r="V1" s="12" t="s">
        <v>19</v>
      </c>
      <c r="W1" s="12" t="s">
        <v>20</v>
      </c>
      <c r="X1" s="12" t="s">
        <v>21</v>
      </c>
      <c r="Y1" s="12" t="s">
        <v>22</v>
      </c>
      <c r="Z1" s="12" t="s">
        <v>23</v>
      </c>
      <c r="AA1" s="12" t="s">
        <v>33</v>
      </c>
      <c r="AB1" s="12" t="s">
        <v>36</v>
      </c>
      <c r="AC1" s="12" t="s">
        <v>38</v>
      </c>
      <c r="AD1" s="12" t="s">
        <v>40</v>
      </c>
      <c r="AE1" s="12" t="s">
        <v>43</v>
      </c>
      <c r="AF1" s="12" t="s">
        <v>44</v>
      </c>
      <c r="AG1" s="12" t="s">
        <v>88</v>
      </c>
      <c r="AH1" s="12" t="s">
        <v>89</v>
      </c>
      <c r="AI1" s="12" t="s">
        <v>90</v>
      </c>
      <c r="AJ1" s="12" t="s">
        <v>91</v>
      </c>
      <c r="AK1" s="12" t="s">
        <v>92</v>
      </c>
      <c r="AL1" s="12" t="s">
        <v>93</v>
      </c>
    </row>
    <row r="2" spans="1:38" s="15" customFormat="1" x14ac:dyDescent="0.3">
      <c r="A2" s="15" t="s">
        <v>60</v>
      </c>
      <c r="B2" s="15" t="s">
        <v>63</v>
      </c>
      <c r="C2" s="15">
        <v>635189.4902</v>
      </c>
      <c r="D2" s="15">
        <v>699634.29839999997</v>
      </c>
      <c r="E2" s="15">
        <v>752653.58860000002</v>
      </c>
      <c r="F2" s="15">
        <v>819365.60440000007</v>
      </c>
      <c r="G2" s="15">
        <v>913220.54719999991</v>
      </c>
      <c r="H2" s="15">
        <v>1007810</v>
      </c>
      <c r="I2" s="15">
        <v>1120100</v>
      </c>
      <c r="J2" s="15">
        <v>1234600</v>
      </c>
      <c r="K2" s="15">
        <v>1344300</v>
      </c>
      <c r="L2" s="15">
        <v>1466600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8" x14ac:dyDescent="0.3">
      <c r="A3" s="13" t="s">
        <v>60</v>
      </c>
      <c r="B3" s="13" t="s">
        <v>64</v>
      </c>
      <c r="C3" s="13">
        <v>0</v>
      </c>
      <c r="D3" s="13">
        <v>0</v>
      </c>
      <c r="E3" s="13">
        <v>7.2252580449301718E-2</v>
      </c>
      <c r="F3" s="13">
        <v>6.9177047942619904E-2</v>
      </c>
      <c r="G3" s="13">
        <v>7.820639136910934E-2</v>
      </c>
      <c r="H3" s="13">
        <v>6.6066311911584963E-2</v>
      </c>
      <c r="I3" s="13">
        <v>0.10892049767570144</v>
      </c>
      <c r="J3" s="13">
        <v>6.0655610138706129E-2</v>
      </c>
      <c r="K3" s="13">
        <v>5.0556779864818324E-2</v>
      </c>
      <c r="L3" s="13">
        <v>5.1478763258765214E-2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8" x14ac:dyDescent="0.3">
      <c r="A4" s="13" t="s">
        <v>60</v>
      </c>
      <c r="B4" s="13" t="s">
        <v>65</v>
      </c>
      <c r="C4" s="13">
        <v>4.205639577555953E-2</v>
      </c>
      <c r="D4" s="13">
        <v>2.1223886500608913E-2</v>
      </c>
      <c r="E4" s="13">
        <v>7.5391567288418671E-3</v>
      </c>
      <c r="F4" s="13">
        <v>2.4562551214133199E-2</v>
      </c>
      <c r="G4" s="13">
        <v>3.4186543265543934E-2</v>
      </c>
      <c r="H4" s="13">
        <v>2.8000000000000001E-2</v>
      </c>
      <c r="I4" s="13">
        <v>3.2000000000000001E-2</v>
      </c>
      <c r="J4" s="13">
        <v>3.4000000000000002E-2</v>
      </c>
      <c r="K4" s="13">
        <v>3.7999999999999999E-2</v>
      </c>
      <c r="L4" s="13">
        <v>0.04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8" x14ac:dyDescent="0.3">
      <c r="A5" s="13" t="s">
        <v>60</v>
      </c>
      <c r="B5" s="13" t="s">
        <v>62</v>
      </c>
      <c r="C5" s="13">
        <v>8.0444026711748107E-2</v>
      </c>
      <c r="D5" s="13">
        <v>7.8552137969884583E-2</v>
      </c>
      <c r="E5" s="13">
        <v>6.9424015977125109E-2</v>
      </c>
      <c r="F5" s="13">
        <v>6.3182954368946831E-2</v>
      </c>
      <c r="G5" s="13">
        <v>7.2138207140250987E-2</v>
      </c>
      <c r="H5" s="13">
        <v>0.08</v>
      </c>
      <c r="I5" s="13">
        <v>7.6999999999999999E-2</v>
      </c>
      <c r="J5" s="13">
        <v>6.6000000000000003E-2</v>
      </c>
      <c r="K5" s="13">
        <v>4.9000000000000002E-2</v>
      </c>
      <c r="L5" s="13">
        <v>4.9000000000000002E-2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8" s="15" customFormat="1" x14ac:dyDescent="0.3">
      <c r="A6" s="15" t="s">
        <v>59</v>
      </c>
      <c r="B6" s="15" t="s">
        <v>63</v>
      </c>
      <c r="C6" s="15">
        <v>635183</v>
      </c>
      <c r="D6" s="15">
        <v>699636</v>
      </c>
      <c r="E6" s="15">
        <v>752646</v>
      </c>
      <c r="F6" s="15">
        <v>819421</v>
      </c>
      <c r="G6" s="15">
        <v>914634</v>
      </c>
      <c r="H6" s="15">
        <v>1010921</v>
      </c>
      <c r="I6" s="15">
        <v>1149890</v>
      </c>
      <c r="J6" s="15">
        <v>1223197.7872799998</v>
      </c>
      <c r="K6" s="15">
        <v>1331795.7332302928</v>
      </c>
      <c r="L6" s="15">
        <v>1455626.1005060454</v>
      </c>
      <c r="M6" s="15">
        <v>1592571.4040416542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8" x14ac:dyDescent="0.3">
      <c r="A7" s="13" t="s">
        <v>59</v>
      </c>
      <c r="B7" s="13" t="s">
        <v>64</v>
      </c>
      <c r="C7" s="13">
        <v>0</v>
      </c>
      <c r="D7" s="13">
        <v>0</v>
      </c>
      <c r="E7" s="13">
        <v>7.2252580449301718E-2</v>
      </c>
      <c r="F7" s="13">
        <v>6.9177047942619904E-2</v>
      </c>
      <c r="G7" s="13">
        <v>7.820639136910934E-2</v>
      </c>
      <c r="H7" s="13">
        <v>6.6066311911584963E-2</v>
      </c>
      <c r="I7" s="13">
        <v>9.8325395606084776E-2</v>
      </c>
      <c r="J7" s="13">
        <v>5.4309124739455816E-2</v>
      </c>
      <c r="K7" s="13">
        <v>5.1855917702164689E-2</v>
      </c>
      <c r="L7" s="13">
        <v>5.4842800005185266E-2</v>
      </c>
      <c r="M7" s="13">
        <v>4.8746500814765836E-2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8" x14ac:dyDescent="0.3">
      <c r="A8" s="13" t="s">
        <v>59</v>
      </c>
      <c r="B8" s="13" t="s">
        <v>65</v>
      </c>
      <c r="C8" s="13">
        <v>4.205639577555953E-2</v>
      </c>
      <c r="D8" s="13">
        <v>2.1223886500608913E-2</v>
      </c>
      <c r="E8" s="13">
        <v>7.224932728112865E-3</v>
      </c>
      <c r="F8" s="13">
        <v>2.3894054568238898E-2</v>
      </c>
      <c r="G8" s="13">
        <v>3.7415414215024256E-2</v>
      </c>
      <c r="H8" s="13">
        <v>2.568951555280341E-2</v>
      </c>
      <c r="I8" s="13">
        <v>3.4083678938153339E-2</v>
      </c>
      <c r="J8" s="13">
        <v>1.6E-2</v>
      </c>
      <c r="K8" s="13">
        <v>3.3000000000000002E-2</v>
      </c>
      <c r="L8" s="13">
        <v>3.5999999999999997E-2</v>
      </c>
      <c r="M8" s="13">
        <v>0.04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8" s="15" customFormat="1" x14ac:dyDescent="0.3">
      <c r="A9" s="15" t="s">
        <v>58</v>
      </c>
      <c r="B9" s="15" t="s">
        <v>63</v>
      </c>
      <c r="C9" s="15">
        <v>635183</v>
      </c>
      <c r="D9" s="15">
        <v>699822</v>
      </c>
      <c r="E9" s="15">
        <v>757084.00000000012</v>
      </c>
      <c r="F9" s="15">
        <v>837240</v>
      </c>
      <c r="G9" s="15">
        <v>951682.00000000012</v>
      </c>
      <c r="H9" s="15">
        <v>1047991.9999999999</v>
      </c>
      <c r="I9" s="15">
        <v>1193771</v>
      </c>
      <c r="J9" s="15">
        <v>1277029</v>
      </c>
      <c r="K9" s="15">
        <v>1403850.7499899999</v>
      </c>
      <c r="L9" s="15">
        <v>1528633.427753611</v>
      </c>
      <c r="M9" s="15">
        <v>1674015.6385335459</v>
      </c>
      <c r="N9" s="15">
        <v>1847289.6492468761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8" x14ac:dyDescent="0.3">
      <c r="A10" s="13" t="s">
        <v>58</v>
      </c>
      <c r="B10" s="13" t="s">
        <v>64</v>
      </c>
      <c r="C10" s="13">
        <v>0</v>
      </c>
      <c r="D10" s="13">
        <v>0</v>
      </c>
      <c r="E10" s="13">
        <v>7.2252580449301718E-2</v>
      </c>
      <c r="F10" s="13">
        <v>6.9177047942619904E-2</v>
      </c>
      <c r="G10" s="13">
        <v>7.820639136910934E-2</v>
      </c>
      <c r="H10" s="13">
        <v>6.5738845681540647E-2</v>
      </c>
      <c r="I10" s="13">
        <v>9.8325395606084776E-2</v>
      </c>
      <c r="J10" s="13">
        <v>5.5322422716460151E-2</v>
      </c>
      <c r="K10" s="13">
        <v>4.2206905715477916E-2</v>
      </c>
      <c r="L10" s="13">
        <v>4.2038592481209225E-2</v>
      </c>
      <c r="M10" s="13">
        <v>5.2776391025785241E-2</v>
      </c>
      <c r="N10" s="13">
        <v>5.3230937239030052E-2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8" x14ac:dyDescent="0.3">
      <c r="A11" s="13" t="s">
        <v>58</v>
      </c>
      <c r="B11" s="13" t="s">
        <v>65</v>
      </c>
      <c r="C11" s="13">
        <v>4.205639577555953E-2</v>
      </c>
      <c r="D11" s="13">
        <v>2.1209134822993025E-2</v>
      </c>
      <c r="E11" s="13">
        <v>4.6236225288933674E-3</v>
      </c>
      <c r="F11" s="13">
        <v>2.9678251132711386E-2</v>
      </c>
      <c r="G11" s="13">
        <v>4.2034801092615925E-2</v>
      </c>
      <c r="H11" s="13">
        <v>2.5317163136421961E-2</v>
      </c>
      <c r="I11" s="13">
        <v>3.6547476289109371E-2</v>
      </c>
      <c r="J11" s="13">
        <v>2.7041294098849367E-2</v>
      </c>
      <c r="K11" s="13">
        <v>4.2000000000000003E-2</v>
      </c>
      <c r="L11" s="13">
        <v>4.1000000000000002E-2</v>
      </c>
      <c r="M11" s="13">
        <v>3.9E-2</v>
      </c>
      <c r="N11" s="13">
        <v>4.3999999999999997E-2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8" s="15" customFormat="1" x14ac:dyDescent="0.3">
      <c r="A12" s="15" t="s">
        <v>57</v>
      </c>
      <c r="B12" s="15" t="s">
        <v>63</v>
      </c>
      <c r="C12" s="15">
        <v>635183</v>
      </c>
      <c r="D12" s="15">
        <v>699822</v>
      </c>
      <c r="E12" s="15">
        <v>757084.00000000012</v>
      </c>
      <c r="F12" s="15">
        <v>837240</v>
      </c>
      <c r="G12" s="15">
        <v>951682.00000000012</v>
      </c>
      <c r="H12" s="15">
        <v>1048755</v>
      </c>
      <c r="I12" s="15">
        <v>1198344</v>
      </c>
      <c r="J12" s="15">
        <v>1281438</v>
      </c>
      <c r="K12" s="15">
        <v>1419991</v>
      </c>
      <c r="L12" s="15">
        <v>1559580.3752729998</v>
      </c>
      <c r="M12" s="15">
        <v>1714527.8047171226</v>
      </c>
      <c r="N12" s="15">
        <v>1884866.1421157685</v>
      </c>
      <c r="O12" s="15">
        <v>2095910.8343161868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</row>
    <row r="13" spans="1:38" x14ac:dyDescent="0.3">
      <c r="A13" s="13" t="s">
        <v>57</v>
      </c>
      <c r="B13" s="13" t="s">
        <v>64</v>
      </c>
      <c r="C13" s="13">
        <v>0</v>
      </c>
      <c r="D13" s="13">
        <v>0</v>
      </c>
      <c r="E13" s="13">
        <v>7.2252580449301718E-2</v>
      </c>
      <c r="F13" s="13">
        <v>6.9177047942619904E-2</v>
      </c>
      <c r="G13" s="13">
        <v>7.820639136910934E-2</v>
      </c>
      <c r="H13" s="13">
        <v>6.5738845681540647E-2</v>
      </c>
      <c r="I13" s="13">
        <v>9.8325395606084776E-2</v>
      </c>
      <c r="J13" s="13">
        <v>5.5322422716460151E-2</v>
      </c>
      <c r="K13" s="13">
        <v>4.0691894757771019E-2</v>
      </c>
      <c r="L13" s="13">
        <v>4.1709584011362155E-2</v>
      </c>
      <c r="M13" s="13">
        <v>4.2399817487491775E-2</v>
      </c>
      <c r="N13" s="13">
        <v>4.5167287241035581E-2</v>
      </c>
      <c r="O13" s="13">
        <v>4.9631702941630884E-2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8" x14ac:dyDescent="0.3">
      <c r="A14" s="13" t="s">
        <v>57</v>
      </c>
      <c r="B14" s="13" t="s">
        <v>65</v>
      </c>
      <c r="C14" s="13">
        <v>4.205639577555953E-2</v>
      </c>
      <c r="D14" s="13">
        <v>2.1209134822993025E-2</v>
      </c>
      <c r="E14" s="13">
        <v>4.6236225288933674E-3</v>
      </c>
      <c r="F14" s="13">
        <v>2.9678251132711386E-2</v>
      </c>
      <c r="G14" s="13">
        <v>4.2034801092615925E-2</v>
      </c>
      <c r="H14" s="13">
        <v>2.5024827070319722E-2</v>
      </c>
      <c r="I14" s="13">
        <v>3.8875141550979375E-2</v>
      </c>
      <c r="J14" s="13">
        <v>2.8810168793576008E-2</v>
      </c>
      <c r="K14" s="13">
        <v>5.0226567949292811E-2</v>
      </c>
      <c r="L14" s="13">
        <v>4.9000000000000002E-2</v>
      </c>
      <c r="M14" s="13">
        <v>4.8000000000000001E-2</v>
      </c>
      <c r="N14" s="13">
        <v>4.7E-2</v>
      </c>
      <c r="O14" s="13">
        <v>5.2999999999999999E-2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spans="1:38" x14ac:dyDescent="0.3">
      <c r="A15" s="13" t="s">
        <v>57</v>
      </c>
      <c r="B15" s="13" t="s">
        <v>62</v>
      </c>
      <c r="C15" s="13">
        <v>8.0444026711748107E-2</v>
      </c>
      <c r="D15" s="13">
        <v>7.8882215059469241E-2</v>
      </c>
      <c r="E15" s="13">
        <v>7.6844740131044587E-2</v>
      </c>
      <c r="F15" s="13">
        <v>7.40001977639686E-2</v>
      </c>
      <c r="G15" s="13">
        <v>9.0836503701485549E-2</v>
      </c>
      <c r="H15" s="13">
        <v>7.5097382818598346E-2</v>
      </c>
      <c r="I15" s="13">
        <v>9.9876965720269384E-2</v>
      </c>
      <c r="J15" s="13">
        <v>3.9395529504108628E-2</v>
      </c>
      <c r="K15" s="13">
        <v>5.5127622520134478E-2</v>
      </c>
      <c r="L15" s="13">
        <v>4.7E-2</v>
      </c>
      <c r="M15" s="13">
        <v>4.9000000000000002E-2</v>
      </c>
      <c r="N15" s="13">
        <v>0.05</v>
      </c>
      <c r="O15" s="13">
        <v>5.6000000000000001E-2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8" s="15" customFormat="1" x14ac:dyDescent="0.3">
      <c r="A16" s="15" t="s">
        <v>56</v>
      </c>
      <c r="B16" s="15" t="s">
        <v>63</v>
      </c>
      <c r="C16" s="15">
        <v>635183</v>
      </c>
      <c r="D16" s="15">
        <v>699822</v>
      </c>
      <c r="E16" s="15">
        <v>757084.00000000012</v>
      </c>
      <c r="F16" s="15">
        <v>837240</v>
      </c>
      <c r="G16" s="15">
        <v>951682.00000000012</v>
      </c>
      <c r="H16" s="15">
        <v>1048755</v>
      </c>
      <c r="I16" s="15">
        <v>1198457</v>
      </c>
      <c r="J16" s="15">
        <v>1288952</v>
      </c>
      <c r="K16" s="15">
        <v>1430673</v>
      </c>
      <c r="L16" s="15">
        <v>1580118.9999999998</v>
      </c>
      <c r="M16" s="15">
        <v>1755339.9760289993</v>
      </c>
      <c r="N16" s="15">
        <v>1938934.4948018244</v>
      </c>
      <c r="O16" s="15">
        <v>2141747.0429580957</v>
      </c>
      <c r="P16" s="15">
        <v>2379298.9162277924</v>
      </c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2" x14ac:dyDescent="0.3">
      <c r="A17" s="13" t="s">
        <v>56</v>
      </c>
      <c r="B17" s="13" t="s">
        <v>64</v>
      </c>
      <c r="C17" s="13">
        <v>0</v>
      </c>
      <c r="D17" s="13">
        <v>0</v>
      </c>
      <c r="E17" s="13">
        <v>7.2252580449301718E-2</v>
      </c>
      <c r="F17" s="13">
        <v>6.9177047942619904E-2</v>
      </c>
      <c r="G17" s="13">
        <v>7.820639136910934E-2</v>
      </c>
      <c r="H17" s="13">
        <v>6.5738845681540647E-2</v>
      </c>
      <c r="I17" s="13">
        <v>9.8325395606084776E-2</v>
      </c>
      <c r="J17" s="13">
        <v>5.5322422716460151E-2</v>
      </c>
      <c r="K17" s="13">
        <v>4.0691894757771019E-2</v>
      </c>
      <c r="L17" s="13">
        <v>4.1393364325289062E-2</v>
      </c>
      <c r="M17" s="13">
        <v>4.9101993592001181E-2</v>
      </c>
      <c r="N17" s="13">
        <v>4.9434167136829688E-2</v>
      </c>
      <c r="O17" s="13">
        <v>4.653363654243714E-2</v>
      </c>
      <c r="P17" s="13">
        <v>4.4999999426385884E-2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x14ac:dyDescent="0.3">
      <c r="A18" s="13" t="s">
        <v>56</v>
      </c>
      <c r="B18" s="13" t="s">
        <v>65</v>
      </c>
      <c r="C18" s="13">
        <v>4.205639577555953E-2</v>
      </c>
      <c r="D18" s="13">
        <v>2.1209134822993025E-2</v>
      </c>
      <c r="E18" s="13">
        <v>4.6236225288933674E-3</v>
      </c>
      <c r="F18" s="13">
        <v>2.9678251132711386E-2</v>
      </c>
      <c r="G18" s="13">
        <v>4.2034801092615925E-2</v>
      </c>
      <c r="H18" s="13">
        <v>2.5024827070319722E-2</v>
      </c>
      <c r="I18" s="13">
        <v>3.8784538613097386E-2</v>
      </c>
      <c r="J18" s="13">
        <v>3.0813583171741765E-2</v>
      </c>
      <c r="K18" s="13">
        <v>5.4625325477162479E-2</v>
      </c>
      <c r="L18" s="13">
        <v>4.6936050571229071E-2</v>
      </c>
      <c r="M18" s="13">
        <v>4.9000000000000002E-2</v>
      </c>
      <c r="N18" s="13">
        <v>4.8000000000000001E-2</v>
      </c>
      <c r="O18" s="13">
        <v>5.1999999999999998E-2</v>
      </c>
      <c r="P18" s="13">
        <v>5.2999999999999999E-2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spans="1:32" x14ac:dyDescent="0.3">
      <c r="A19" s="13" t="s">
        <v>56</v>
      </c>
      <c r="B19" s="13" t="s">
        <v>62</v>
      </c>
      <c r="C19" s="13">
        <v>8.0444026711748107E-2</v>
      </c>
      <c r="D19" s="13">
        <v>7.8882215059469241E-2</v>
      </c>
      <c r="E19" s="13">
        <v>7.6844740131044587E-2</v>
      </c>
      <c r="F19" s="13">
        <v>7.40001977639686E-2</v>
      </c>
      <c r="G19" s="13">
        <v>9.0836503701485549E-2</v>
      </c>
      <c r="H19" s="13">
        <v>7.5097382818598346E-2</v>
      </c>
      <c r="I19" s="13">
        <v>0.10007662106864834</v>
      </c>
      <c r="J19" s="13">
        <v>4.3359934627634322E-2</v>
      </c>
      <c r="K19" s="13">
        <v>5.2459615444382157E-2</v>
      </c>
      <c r="L19" s="13">
        <v>5.4943642882820276E-2</v>
      </c>
      <c r="M19" s="13">
        <v>5.8999999999999997E-2</v>
      </c>
      <c r="N19" s="13">
        <v>5.3999999999999999E-2</v>
      </c>
      <c r="O19" s="13">
        <v>0.05</v>
      </c>
      <c r="P19" s="13">
        <v>5.5E-2</v>
      </c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s="15" customFormat="1" x14ac:dyDescent="0.3">
      <c r="A20" s="15" t="s">
        <v>55</v>
      </c>
      <c r="B20" s="15" t="s">
        <v>63</v>
      </c>
      <c r="C20" s="15">
        <v>635183</v>
      </c>
      <c r="D20" s="15">
        <v>699822</v>
      </c>
      <c r="E20" s="15">
        <v>757084.00000000012</v>
      </c>
      <c r="F20" s="15">
        <v>837240</v>
      </c>
      <c r="G20" s="15">
        <v>951682.00000000012</v>
      </c>
      <c r="H20" s="15">
        <v>1048755</v>
      </c>
      <c r="I20" s="15">
        <v>1198457</v>
      </c>
      <c r="J20" s="15">
        <v>1288979</v>
      </c>
      <c r="K20" s="15">
        <v>1427444.9999999998</v>
      </c>
      <c r="L20" s="15">
        <v>1584742.9999999998</v>
      </c>
      <c r="M20" s="15">
        <v>1807315.9999999998</v>
      </c>
      <c r="N20" s="15">
        <v>2045532.9000119995</v>
      </c>
      <c r="O20" s="15">
        <v>2286905.7822134155</v>
      </c>
      <c r="P20" s="15">
        <v>2506869.5279698307</v>
      </c>
      <c r="Q20" s="15">
        <v>2758551.7079694173</v>
      </c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</row>
    <row r="21" spans="1:32" x14ac:dyDescent="0.3">
      <c r="A21" s="13" t="s">
        <v>55</v>
      </c>
      <c r="B21" s="13" t="s">
        <v>64</v>
      </c>
      <c r="C21" s="13">
        <v>0</v>
      </c>
      <c r="D21" s="13">
        <v>0</v>
      </c>
      <c r="E21" s="13">
        <v>7.2252580449301718E-2</v>
      </c>
      <c r="F21" s="13">
        <v>6.917704794262014E-2</v>
      </c>
      <c r="G21" s="13">
        <v>7.8206373024980236E-2</v>
      </c>
      <c r="H21" s="13">
        <v>6.5738845681540647E-2</v>
      </c>
      <c r="I21" s="13">
        <v>9.8325395606084776E-2</v>
      </c>
      <c r="J21" s="13">
        <v>5.5322422716460151E-2</v>
      </c>
      <c r="K21" s="13">
        <v>4.0691894757771019E-2</v>
      </c>
      <c r="L21" s="13">
        <v>4.1393364325289062E-2</v>
      </c>
      <c r="M21" s="13">
        <v>4.8553782180640326E-2</v>
      </c>
      <c r="N21" s="13">
        <v>7.3615170342874015E-2</v>
      </c>
      <c r="O21" s="13">
        <v>6.2081952242601712E-2</v>
      </c>
      <c r="P21" s="13">
        <v>4.7544268182993399E-2</v>
      </c>
      <c r="Q21" s="13">
        <v>4.6706980121406838E-2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</row>
    <row r="22" spans="1:32" x14ac:dyDescent="0.3">
      <c r="A22" s="13" t="s">
        <v>55</v>
      </c>
      <c r="B22" s="13" t="s">
        <v>65</v>
      </c>
      <c r="C22" s="13">
        <v>4.205639577555953E-2</v>
      </c>
      <c r="D22" s="13">
        <v>2.1209134822993025E-2</v>
      </c>
      <c r="E22" s="13">
        <v>4.6236225288933674E-3</v>
      </c>
      <c r="F22" s="13">
        <v>2.9678251132711386E-2</v>
      </c>
      <c r="G22" s="13">
        <v>4.2034801092615925E-2</v>
      </c>
      <c r="H22" s="13">
        <v>2.4980761707414478E-2</v>
      </c>
      <c r="I22" s="13">
        <v>3.8784538613097386E-2</v>
      </c>
      <c r="J22" s="13">
        <v>3.0861025955240207E-2</v>
      </c>
      <c r="K22" s="13">
        <v>5.4072500097920084E-2</v>
      </c>
      <c r="L22" s="13">
        <v>4.8052832383151722E-2</v>
      </c>
      <c r="M22" s="13">
        <v>5.5842643247401957E-2</v>
      </c>
      <c r="N22" s="13">
        <v>4.7E-2</v>
      </c>
      <c r="O22" s="13">
        <v>0.04</v>
      </c>
      <c r="P22" s="13">
        <v>4.2000000000000003E-2</v>
      </c>
      <c r="Q22" s="13">
        <v>4.7E-2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x14ac:dyDescent="0.3">
      <c r="A23" s="13" t="s">
        <v>55</v>
      </c>
      <c r="B23" s="13" t="s">
        <v>62</v>
      </c>
      <c r="C23" s="13">
        <v>8.0444026711748107E-2</v>
      </c>
      <c r="D23" s="13">
        <v>7.8882215059469241E-2</v>
      </c>
      <c r="E23" s="13">
        <v>7.6844740131044587E-2</v>
      </c>
      <c r="F23" s="13">
        <v>7.40001977639686E-2</v>
      </c>
      <c r="G23" s="13">
        <v>9.0836503701485549E-2</v>
      </c>
      <c r="H23" s="13">
        <v>7.5143602765452178E-2</v>
      </c>
      <c r="I23" s="13">
        <v>0.10007662106864834</v>
      </c>
      <c r="J23" s="13">
        <v>4.3333771129052456E-2</v>
      </c>
      <c r="K23" s="13">
        <v>5.0613697623858478E-2</v>
      </c>
      <c r="L23" s="13">
        <v>5.9293439070941201E-2</v>
      </c>
      <c r="M23" s="13">
        <v>8.0130060883235599E-2</v>
      </c>
      <c r="N23" s="13">
        <v>8.1000000000000003E-2</v>
      </c>
      <c r="O23" s="13">
        <v>7.4999999999999997E-2</v>
      </c>
      <c r="P23" s="13">
        <v>5.1999999999999998E-2</v>
      </c>
      <c r="Q23" s="13">
        <v>5.0999999999999997E-2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s="15" customFormat="1" x14ac:dyDescent="0.3">
      <c r="A24" s="15" t="s">
        <v>54</v>
      </c>
      <c r="B24" s="15" t="s">
        <v>63</v>
      </c>
      <c r="C24" s="15">
        <v>635183</v>
      </c>
      <c r="D24" s="15">
        <v>699822</v>
      </c>
      <c r="E24" s="15">
        <v>757084.00000000012</v>
      </c>
      <c r="F24" s="15">
        <v>837240</v>
      </c>
      <c r="G24" s="15">
        <v>951682.00000000012</v>
      </c>
      <c r="H24" s="15">
        <v>1048755</v>
      </c>
      <c r="I24" s="15">
        <v>1198457</v>
      </c>
      <c r="J24" s="15">
        <v>1288979</v>
      </c>
      <c r="K24" s="15">
        <v>1428094.0000000002</v>
      </c>
      <c r="L24" s="15">
        <v>1585986</v>
      </c>
      <c r="M24" s="15">
        <v>1810663.9999999998</v>
      </c>
      <c r="N24" s="15">
        <v>2067883.9999999998</v>
      </c>
      <c r="O24" s="15">
        <v>2304110.7966239997</v>
      </c>
      <c r="P24" s="15">
        <v>2474214.0802955627</v>
      </c>
      <c r="Q24" s="15">
        <v>2686254.2269768929</v>
      </c>
      <c r="R24" s="15">
        <v>2952988.5266987905</v>
      </c>
    </row>
    <row r="25" spans="1:32" x14ac:dyDescent="0.3">
      <c r="A25" s="13" t="s">
        <v>54</v>
      </c>
      <c r="B25" s="13" t="s">
        <v>98</v>
      </c>
      <c r="C25" s="13">
        <v>0</v>
      </c>
      <c r="D25" s="13">
        <v>0</v>
      </c>
      <c r="E25" s="13">
        <v>7.2252580449301718E-2</v>
      </c>
      <c r="F25" s="13">
        <v>3.840245775729656E-2</v>
      </c>
      <c r="G25" s="13">
        <v>6.1434041072052858E-2</v>
      </c>
      <c r="H25" s="13">
        <v>5.2631578947365698E-2</v>
      </c>
      <c r="I25" s="13">
        <v>0.10560747663551395</v>
      </c>
      <c r="J25" s="13">
        <v>3.6841363764442026E-2</v>
      </c>
      <c r="K25" s="13">
        <v>2.1265031591819472E-2</v>
      </c>
      <c r="L25" s="13">
        <v>3.4925492283129467E-2</v>
      </c>
      <c r="M25" s="13">
        <v>5.213087356174162E-2</v>
      </c>
      <c r="N25" s="13">
        <v>8.125610948191353E-2</v>
      </c>
      <c r="O25" s="13">
        <v>0.10846475176184223</v>
      </c>
      <c r="P25" s="13">
        <v>5.4093264658467755E-2</v>
      </c>
      <c r="Q25" s="13">
        <v>5.1192174043257488E-2</v>
      </c>
      <c r="R25" s="13">
        <v>4.6481743452689184E-2</v>
      </c>
    </row>
    <row r="26" spans="1:32" x14ac:dyDescent="0.3">
      <c r="A26" s="13" t="s">
        <v>54</v>
      </c>
      <c r="B26" s="13" t="s">
        <v>65</v>
      </c>
      <c r="C26" s="13">
        <v>4.205639577555953E-2</v>
      </c>
      <c r="D26" s="13">
        <v>2.1209134822993025E-2</v>
      </c>
      <c r="E26" s="13">
        <v>4.6236225288933674E-3</v>
      </c>
      <c r="F26" s="13">
        <v>2.9678251132711386E-2</v>
      </c>
      <c r="G26" s="13">
        <v>4.2034801092615925E-2</v>
      </c>
      <c r="H26" s="13">
        <v>2.4980761707414478E-2</v>
      </c>
      <c r="I26" s="13">
        <v>3.8784538613097386E-2</v>
      </c>
      <c r="J26" s="13">
        <v>3.0861025955240207E-2</v>
      </c>
      <c r="K26" s="13">
        <v>5.3961850299635739E-2</v>
      </c>
      <c r="L26" s="13">
        <v>4.7720625671251238E-2</v>
      </c>
      <c r="M26" s="13">
        <v>5.5399782923299501E-2</v>
      </c>
      <c r="N26" s="13">
        <v>4.6261637877073047E-2</v>
      </c>
      <c r="O26" s="13">
        <v>2.5999999999999999E-2</v>
      </c>
      <c r="P26" s="13">
        <v>1.4E-2</v>
      </c>
      <c r="Q26" s="13">
        <v>3.4000000000000002E-2</v>
      </c>
      <c r="R26" s="13">
        <v>4.1000000000000002E-2</v>
      </c>
    </row>
    <row r="27" spans="1:32" x14ac:dyDescent="0.3">
      <c r="A27" s="13" t="s">
        <v>54</v>
      </c>
      <c r="B27" s="13" t="s">
        <v>62</v>
      </c>
      <c r="C27" s="13">
        <v>8.0444026711748107E-2</v>
      </c>
      <c r="D27" s="13">
        <v>7.8882215059469241E-2</v>
      </c>
      <c r="E27" s="13">
        <v>7.6844740131044587E-2</v>
      </c>
      <c r="F27" s="13">
        <v>7.40001977639686E-2</v>
      </c>
      <c r="G27" s="13">
        <v>9.0836503701485549E-2</v>
      </c>
      <c r="H27" s="13">
        <v>7.5143602765452178E-2</v>
      </c>
      <c r="I27" s="13">
        <v>0.10007662106864834</v>
      </c>
      <c r="J27" s="13">
        <v>4.3333771129052456E-2</v>
      </c>
      <c r="K27" s="13">
        <v>5.1201716511596329E-2</v>
      </c>
      <c r="L27" s="13">
        <v>5.9978511820863778E-2</v>
      </c>
      <c r="M27" s="13">
        <v>8.173658256187144E-2</v>
      </c>
      <c r="N27" s="13">
        <v>9.1560984037741378E-2</v>
      </c>
      <c r="O27" s="13">
        <v>8.5999999999999993E-2</v>
      </c>
      <c r="P27" s="13">
        <v>5.8999999999999997E-2</v>
      </c>
      <c r="Q27" s="13">
        <v>0.05</v>
      </c>
      <c r="R27" s="13">
        <v>5.6000000000000001E-2</v>
      </c>
    </row>
    <row r="28" spans="1:32" s="15" customFormat="1" x14ac:dyDescent="0.3">
      <c r="A28" s="15" t="s">
        <v>32</v>
      </c>
      <c r="B28" s="15" t="s">
        <v>63</v>
      </c>
      <c r="C28" s="15">
        <v>635183</v>
      </c>
      <c r="D28" s="15">
        <v>699822.00000000012</v>
      </c>
      <c r="E28" s="15">
        <v>757084.00000000023</v>
      </c>
      <c r="F28" s="15">
        <v>837240.00000000023</v>
      </c>
      <c r="G28" s="15">
        <v>951682.00000000047</v>
      </c>
      <c r="H28" s="15">
        <v>1048562.0000000005</v>
      </c>
      <c r="I28" s="15">
        <v>1203145.0000000007</v>
      </c>
      <c r="J28" s="15">
        <v>1303907.0000000007</v>
      </c>
      <c r="K28" s="15">
        <v>1449020.0000000009</v>
      </c>
      <c r="L28" s="15">
        <v>1613812.0000000012</v>
      </c>
      <c r="M28" s="15">
        <v>1833191.0000000009</v>
      </c>
      <c r="N28" s="15">
        <v>2081626.0000000012</v>
      </c>
      <c r="O28" s="15">
        <v>2320117.0000000014</v>
      </c>
      <c r="P28" s="15">
        <v>2449857.9426400019</v>
      </c>
      <c r="Q28" s="15">
        <v>2699887.9944078973</v>
      </c>
      <c r="R28" s="15">
        <v>2967560.2899494851</v>
      </c>
      <c r="S28" s="15">
        <v>3295748.7175355791</v>
      </c>
    </row>
    <row r="29" spans="1:32" x14ac:dyDescent="0.3">
      <c r="A29" s="13" t="s">
        <v>32</v>
      </c>
      <c r="B29" s="13" t="s">
        <v>46</v>
      </c>
      <c r="C29" s="13">
        <v>0</v>
      </c>
      <c r="D29" s="13">
        <v>0</v>
      </c>
      <c r="E29" s="13">
        <v>0</v>
      </c>
      <c r="F29" s="13">
        <v>3.840245775729656E-2</v>
      </c>
      <c r="G29" s="13">
        <v>6.1434041072052858E-2</v>
      </c>
      <c r="H29" s="13">
        <v>5.2631578947365698E-2</v>
      </c>
      <c r="I29" s="13">
        <v>0.10560747663551395</v>
      </c>
      <c r="J29" s="13">
        <v>2.2940519553713568E-2</v>
      </c>
      <c r="K29" s="13">
        <v>1.2141494322068791E-3</v>
      </c>
      <c r="L29" s="13">
        <v>2.1288087231223995E-2</v>
      </c>
      <c r="M29" s="13">
        <v>3.9513465510531587E-2</v>
      </c>
      <c r="N29" s="13">
        <v>6.9179009205310171E-2</v>
      </c>
      <c r="O29" s="13">
        <v>9.900861057581567E-2</v>
      </c>
      <c r="P29" s="13">
        <v>6.684180320186206E-2</v>
      </c>
      <c r="Q29" s="13">
        <v>5.6647773184940409E-2</v>
      </c>
      <c r="R29" s="13">
        <v>6.1510935727364435E-2</v>
      </c>
      <c r="S29" s="13">
        <v>5.857124093030186E-2</v>
      </c>
    </row>
    <row r="30" spans="1:32" x14ac:dyDescent="0.3">
      <c r="A30" s="13" t="s">
        <v>32</v>
      </c>
      <c r="B30" s="13" t="s">
        <v>65</v>
      </c>
      <c r="C30" s="13">
        <v>4.205639577555953E-2</v>
      </c>
      <c r="D30" s="13">
        <v>2.1208230529929262E-2</v>
      </c>
      <c r="E30" s="13">
        <v>4.6244548723781698E-3</v>
      </c>
      <c r="F30" s="13">
        <v>2.9679199645143539E-2</v>
      </c>
      <c r="G30" s="13">
        <v>4.2034480269165453E-2</v>
      </c>
      <c r="H30" s="13">
        <v>2.6791567089692769E-2</v>
      </c>
      <c r="I30" s="13">
        <v>3.593262364282257E-2</v>
      </c>
      <c r="J30" s="13">
        <v>3.0841929563875548E-2</v>
      </c>
      <c r="K30" s="13">
        <v>4.9684283030160703E-2</v>
      </c>
      <c r="L30" s="13">
        <v>5.1882230762616111E-2</v>
      </c>
      <c r="M30" s="13">
        <v>5.9562798232176473E-2</v>
      </c>
      <c r="N30" s="13">
        <v>4.8976776952747381E-2</v>
      </c>
      <c r="O30" s="13">
        <v>2.4715931433149541E-2</v>
      </c>
      <c r="P30" s="13">
        <v>-1.4999999999999999E-2</v>
      </c>
      <c r="Q30" s="13">
        <v>2.9000000000000001E-2</v>
      </c>
      <c r="R30" s="13">
        <v>3.4000000000000002E-2</v>
      </c>
      <c r="S30" s="13">
        <v>3.5999999999999997E-2</v>
      </c>
    </row>
    <row r="31" spans="1:32" x14ac:dyDescent="0.3">
      <c r="A31" s="13" t="s">
        <v>32</v>
      </c>
      <c r="B31" s="13" t="s">
        <v>62</v>
      </c>
      <c r="C31" s="13">
        <v>8.0444026711748107E-2</v>
      </c>
      <c r="D31" s="13">
        <v>7.8883170423590609E-2</v>
      </c>
      <c r="E31" s="13">
        <v>7.6843847952181799E-2</v>
      </c>
      <c r="F31" s="13">
        <v>7.3999208424240237E-2</v>
      </c>
      <c r="G31" s="13">
        <v>9.083683955019084E-2</v>
      </c>
      <c r="H31" s="13">
        <v>7.3050018511768622E-2</v>
      </c>
      <c r="I31" s="13">
        <v>0.10762396992412748</v>
      </c>
      <c r="J31" s="13">
        <v>5.1323981394709506E-2</v>
      </c>
      <c r="K31" s="13">
        <v>5.8690627824554475E-2</v>
      </c>
      <c r="L31" s="13">
        <v>5.8793927724329231E-2</v>
      </c>
      <c r="M31" s="13">
        <v>7.208217273251849E-2</v>
      </c>
      <c r="N31" s="13">
        <v>8.2503012716004687E-2</v>
      </c>
      <c r="O31" s="13">
        <v>8.7686389824030542E-2</v>
      </c>
      <c r="P31" s="13">
        <v>7.1999999999999995E-2</v>
      </c>
      <c r="Q31" s="13">
        <v>7.0999999999999994E-2</v>
      </c>
      <c r="R31" s="13">
        <v>6.3E-2</v>
      </c>
      <c r="S31" s="13">
        <v>7.1999999999999995E-2</v>
      </c>
    </row>
    <row r="32" spans="1:32" s="15" customFormat="1" x14ac:dyDescent="0.3">
      <c r="A32" s="15" t="s">
        <v>31</v>
      </c>
      <c r="B32" s="15" t="s">
        <v>63</v>
      </c>
      <c r="C32" s="15">
        <v>635183</v>
      </c>
      <c r="D32" s="15">
        <v>699822.00000000012</v>
      </c>
      <c r="E32" s="15">
        <v>757084.00000000023</v>
      </c>
      <c r="F32" s="15">
        <v>837240.00000000023</v>
      </c>
      <c r="G32" s="15">
        <v>951682.00000000047</v>
      </c>
      <c r="H32" s="15">
        <v>1048562.0000000005</v>
      </c>
      <c r="I32" s="15">
        <v>1203145.0000000007</v>
      </c>
      <c r="J32" s="15">
        <v>1303907.0000000007</v>
      </c>
      <c r="K32" s="15">
        <v>1449020.0000000009</v>
      </c>
      <c r="L32" s="15">
        <v>1613812.0000000012</v>
      </c>
      <c r="M32" s="15">
        <v>1832763.0000000012</v>
      </c>
      <c r="N32" s="15">
        <v>2078822.0000000014</v>
      </c>
      <c r="O32" s="15">
        <v>2312965.0000000014</v>
      </c>
      <c r="P32" s="15">
        <v>2442593.0000000019</v>
      </c>
      <c r="Q32" s="15">
        <v>2666893.872597002</v>
      </c>
      <c r="R32" s="15">
        <v>2914861.6648710715</v>
      </c>
      <c r="S32" s="15">
        <v>3201299.2909546224</v>
      </c>
      <c r="T32" s="15">
        <v>3536001.5344225103</v>
      </c>
    </row>
    <row r="33" spans="1:24" x14ac:dyDescent="0.3">
      <c r="A33" s="13" t="s">
        <v>31</v>
      </c>
      <c r="B33" s="13" t="s">
        <v>46</v>
      </c>
      <c r="C33" s="13">
        <v>0</v>
      </c>
      <c r="D33" s="13">
        <v>0</v>
      </c>
      <c r="E33" s="13">
        <v>0</v>
      </c>
      <c r="F33" s="13">
        <v>3.840245775729656E-2</v>
      </c>
      <c r="G33" s="13">
        <v>6.1434041072052858E-2</v>
      </c>
      <c r="H33" s="13">
        <v>5.2631578947365698E-2</v>
      </c>
      <c r="I33" s="13">
        <v>0.10560747663551395</v>
      </c>
      <c r="J33" s="13">
        <v>2.2940519553713568E-2</v>
      </c>
      <c r="K33" s="13">
        <v>1.2141494322068791E-3</v>
      </c>
      <c r="L33" s="13">
        <v>2.1288087231223995E-2</v>
      </c>
      <c r="M33" s="13">
        <v>3.9513465510531587E-2</v>
      </c>
      <c r="N33" s="13">
        <v>6.9179009205310171E-2</v>
      </c>
      <c r="O33" s="13">
        <v>0.10037168046253765</v>
      </c>
      <c r="P33" s="13">
        <v>6.3263874157594824E-2</v>
      </c>
      <c r="Q33" s="13">
        <v>4.195440060773481E-2</v>
      </c>
      <c r="R33" s="13">
        <v>4.8350963660839907E-2</v>
      </c>
      <c r="S33" s="13">
        <v>5.3113824730299353E-2</v>
      </c>
      <c r="T33" s="13">
        <v>5.5141991063077045E-2</v>
      </c>
    </row>
    <row r="34" spans="1:24" x14ac:dyDescent="0.3">
      <c r="A34" s="13" t="s">
        <v>31</v>
      </c>
      <c r="B34" s="13" t="s">
        <v>65</v>
      </c>
      <c r="C34" s="13">
        <v>4.205639577555953E-2</v>
      </c>
      <c r="D34" s="13">
        <v>2.1208230529929262E-2</v>
      </c>
      <c r="E34" s="13">
        <v>4.6244548723781698E-3</v>
      </c>
      <c r="F34" s="13">
        <v>2.9679199645143539E-2</v>
      </c>
      <c r="G34" s="13">
        <v>4.2034480269165453E-2</v>
      </c>
      <c r="H34" s="13">
        <v>2.6791567089692769E-2</v>
      </c>
      <c r="I34" s="13">
        <v>3.593262364282257E-2</v>
      </c>
      <c r="J34" s="13">
        <v>3.0841929563875548E-2</v>
      </c>
      <c r="K34" s="13">
        <v>4.9684283030160703E-2</v>
      </c>
      <c r="L34" s="13">
        <v>5.1882230762616111E-2</v>
      </c>
      <c r="M34" s="13">
        <v>5.986527514708806E-2</v>
      </c>
      <c r="N34" s="13">
        <v>4.9303964276771861E-2</v>
      </c>
      <c r="O34" s="13">
        <v>2.2369252117190985E-2</v>
      </c>
      <c r="P34" s="13">
        <v>-9.4864160959349242E-3</v>
      </c>
      <c r="Q34" s="13">
        <v>3.1E-2</v>
      </c>
      <c r="R34" s="13">
        <v>3.6000000000000004E-2</v>
      </c>
      <c r="S34" s="13">
        <v>4.2000000000000003E-2</v>
      </c>
      <c r="T34" s="13">
        <v>4.4000000000000004E-2</v>
      </c>
    </row>
    <row r="35" spans="1:24" x14ac:dyDescent="0.3">
      <c r="A35" s="13" t="s">
        <v>31</v>
      </c>
      <c r="B35" s="13" t="s">
        <v>62</v>
      </c>
      <c r="C35" s="13">
        <v>8.0444026711748107E-2</v>
      </c>
      <c r="D35" s="13">
        <v>7.8883170423590609E-2</v>
      </c>
      <c r="E35" s="13">
        <v>7.6843847952181799E-2</v>
      </c>
      <c r="F35" s="13">
        <v>7.3999208424240237E-2</v>
      </c>
      <c r="G35" s="13">
        <v>9.083683955019084E-2</v>
      </c>
      <c r="H35" s="13">
        <v>7.3050018511768622E-2</v>
      </c>
      <c r="I35" s="13">
        <v>0.10762396992412748</v>
      </c>
      <c r="J35" s="13">
        <v>5.1323981394709506E-2</v>
      </c>
      <c r="K35" s="13">
        <v>5.8690627824554475E-2</v>
      </c>
      <c r="L35" s="13">
        <v>5.8793927724329231E-2</v>
      </c>
      <c r="M35" s="13">
        <v>7.1525978759832132E-2</v>
      </c>
      <c r="N35" s="13">
        <v>8.0960145356925306E-2</v>
      </c>
      <c r="O35" s="13">
        <v>8.8288342691399624E-2</v>
      </c>
      <c r="P35" s="13">
        <v>6.6158101319938378E-2</v>
      </c>
      <c r="Q35" s="13">
        <v>5.9000000000000004E-2</v>
      </c>
      <c r="R35" s="13">
        <v>5.5E-2</v>
      </c>
      <c r="S35" s="13">
        <v>5.4000000000000006E-2</v>
      </c>
      <c r="T35" s="13">
        <v>5.7999999999999996E-2</v>
      </c>
    </row>
    <row r="36" spans="1:24" s="15" customFormat="1" x14ac:dyDescent="0.3">
      <c r="A36" s="15" t="s">
        <v>30</v>
      </c>
      <c r="B36" s="15" t="s">
        <v>63</v>
      </c>
      <c r="C36" s="15">
        <v>635183</v>
      </c>
      <c r="D36" s="15">
        <v>699822.00000000012</v>
      </c>
      <c r="E36" s="15">
        <v>757084.00000000023</v>
      </c>
      <c r="F36" s="15">
        <v>837240.00000000023</v>
      </c>
      <c r="G36" s="15">
        <v>951682.00000000047</v>
      </c>
      <c r="H36" s="15">
        <v>1048562.0000000005</v>
      </c>
      <c r="I36" s="15">
        <v>1203145.0000000007</v>
      </c>
      <c r="J36" s="15">
        <v>1303907.0000000007</v>
      </c>
      <c r="K36" s="15">
        <v>1449020.0000000009</v>
      </c>
      <c r="L36" s="15">
        <v>1613812.0000000012</v>
      </c>
      <c r="M36" s="15">
        <v>1832763.0000000016</v>
      </c>
      <c r="N36" s="15">
        <v>2075695.0000000021</v>
      </c>
      <c r="O36" s="15">
        <v>2303553.0000000023</v>
      </c>
      <c r="P36" s="15">
        <v>2440163.0000000023</v>
      </c>
      <c r="Q36" s="15">
        <v>2754275.0000000033</v>
      </c>
      <c r="R36" s="15">
        <v>2995530.2100750031</v>
      </c>
      <c r="S36" s="15">
        <v>3301373.8445236608</v>
      </c>
      <c r="T36" s="15">
        <v>3622155.1355006471</v>
      </c>
      <c r="U36" s="15">
        <v>3997026.4590941514</v>
      </c>
    </row>
    <row r="37" spans="1:24" x14ac:dyDescent="0.3">
      <c r="A37" s="13" t="s">
        <v>30</v>
      </c>
      <c r="B37" s="13" t="s">
        <v>46</v>
      </c>
      <c r="C37" s="13">
        <v>0</v>
      </c>
      <c r="D37" s="13">
        <v>0</v>
      </c>
      <c r="E37" s="13">
        <v>0</v>
      </c>
      <c r="F37" s="13">
        <v>3.840245775729656E-2</v>
      </c>
      <c r="G37" s="13">
        <v>6.1434041072052858E-2</v>
      </c>
      <c r="H37" s="13">
        <v>5.2631578947365698E-2</v>
      </c>
      <c r="I37" s="13">
        <v>0.10560747663551395</v>
      </c>
      <c r="J37" s="13">
        <v>2.2940519553713568E-2</v>
      </c>
      <c r="K37" s="13">
        <v>1.2141494322068791E-3</v>
      </c>
      <c r="L37" s="13">
        <v>2.1288087231223995E-2</v>
      </c>
      <c r="M37" s="13">
        <v>3.9513465510531587E-2</v>
      </c>
      <c r="N37" s="13">
        <v>6.9179009205310171E-2</v>
      </c>
      <c r="O37" s="13">
        <v>9.9000000000000005E-2</v>
      </c>
      <c r="P37" s="13">
        <v>6.4444988973290096E-2</v>
      </c>
      <c r="Q37" s="13">
        <v>3.8290362185389171E-2</v>
      </c>
      <c r="R37" s="13">
        <v>5.6874865095748239E-2</v>
      </c>
      <c r="S37" s="13">
        <v>5.9375804210300309E-2</v>
      </c>
      <c r="T37" s="13">
        <v>5.2800584031013953E-2</v>
      </c>
      <c r="U37" s="13">
        <v>4.9025086631121928E-2</v>
      </c>
    </row>
    <row r="38" spans="1:24" x14ac:dyDescent="0.3">
      <c r="A38" s="13" t="s">
        <v>30</v>
      </c>
      <c r="B38" s="13" t="s">
        <v>65</v>
      </c>
      <c r="C38" s="13">
        <v>4.205639577555953E-2</v>
      </c>
      <c r="D38" s="13">
        <v>2.1208230529929262E-2</v>
      </c>
      <c r="E38" s="13">
        <v>4.6244548723781698E-3</v>
      </c>
      <c r="F38" s="13">
        <v>2.9679199645143539E-2</v>
      </c>
      <c r="G38" s="13">
        <v>4.2034480269165453E-2</v>
      </c>
      <c r="H38" s="13">
        <v>2.6791567089692769E-2</v>
      </c>
      <c r="I38" s="13">
        <v>3.593262364282257E-2</v>
      </c>
      <c r="J38" s="13">
        <v>3.0841929563875548E-2</v>
      </c>
      <c r="K38" s="13">
        <v>4.9684283030160703E-2</v>
      </c>
      <c r="L38" s="13">
        <v>5.1882230762616111E-2</v>
      </c>
      <c r="M38" s="13">
        <v>5.98992330543755E-2</v>
      </c>
      <c r="N38" s="13">
        <v>4.8417757568278263E-2</v>
      </c>
      <c r="O38" s="13">
        <v>2.4694662666052469E-2</v>
      </c>
      <c r="P38" s="13">
        <v>-7.9847616859566317E-3</v>
      </c>
      <c r="Q38" s="13">
        <v>3.1443442166168234E-2</v>
      </c>
      <c r="R38" s="13">
        <v>2.7000000000000003E-2</v>
      </c>
      <c r="S38" s="13">
        <v>0.03</v>
      </c>
      <c r="T38" s="13">
        <v>3.7999999999999999E-2</v>
      </c>
      <c r="U38" s="13">
        <v>4.2999999999999997E-2</v>
      </c>
    </row>
    <row r="39" spans="1:24" x14ac:dyDescent="0.3">
      <c r="A39" s="13" t="s">
        <v>30</v>
      </c>
      <c r="B39" s="13" t="s">
        <v>62</v>
      </c>
      <c r="C39" s="13">
        <v>8.0444026711748107E-2</v>
      </c>
      <c r="D39" s="13">
        <v>7.8883170423590609E-2</v>
      </c>
      <c r="E39" s="13">
        <v>7.6843847952181799E-2</v>
      </c>
      <c r="F39" s="13">
        <v>7.3999208424240237E-2</v>
      </c>
      <c r="G39" s="13">
        <v>9.083683955019084E-2</v>
      </c>
      <c r="H39" s="13">
        <v>7.3050018511768622E-2</v>
      </c>
      <c r="I39" s="13">
        <v>0.10762396992412748</v>
      </c>
      <c r="J39" s="13">
        <v>5.1323981394709506E-2</v>
      </c>
      <c r="K39" s="13">
        <v>5.8690627824554475E-2</v>
      </c>
      <c r="L39" s="13">
        <v>5.8793927724329231E-2</v>
      </c>
      <c r="M39" s="13">
        <v>7.1491648345479719E-2</v>
      </c>
      <c r="N39" s="13">
        <v>8.024648613197316E-2</v>
      </c>
      <c r="O39" s="13">
        <v>8.302927397591929E-2</v>
      </c>
      <c r="P39" s="13">
        <v>6.7830411682094027E-2</v>
      </c>
      <c r="Q39" s="13">
        <v>9.4316741741790514E-2</v>
      </c>
      <c r="R39" s="13">
        <v>5.8999999999999997E-2</v>
      </c>
      <c r="S39" s="13">
        <v>7.0000000000000007E-2</v>
      </c>
      <c r="T39" s="13">
        <v>5.7000000000000002E-2</v>
      </c>
      <c r="U39" s="13">
        <v>5.800000000000001E-2</v>
      </c>
    </row>
    <row r="40" spans="1:24" s="15" customFormat="1" x14ac:dyDescent="0.3">
      <c r="A40" s="15" t="s">
        <v>29</v>
      </c>
      <c r="B40" s="15" t="s">
        <v>63</v>
      </c>
      <c r="C40" s="15">
        <v>635183</v>
      </c>
      <c r="D40" s="15">
        <v>699822.00000000012</v>
      </c>
      <c r="E40" s="15">
        <v>757084.00000000023</v>
      </c>
      <c r="F40" s="15">
        <v>837240.00000000023</v>
      </c>
      <c r="G40" s="15">
        <v>951682.00000000047</v>
      </c>
      <c r="H40" s="15">
        <v>1048562.0000000005</v>
      </c>
      <c r="I40" s="15">
        <v>1203145.0000000007</v>
      </c>
      <c r="J40" s="15">
        <v>1303907.0000000007</v>
      </c>
      <c r="K40" s="15">
        <v>1449020.0000000009</v>
      </c>
      <c r="L40" s="15">
        <v>1613812.0000000012</v>
      </c>
      <c r="M40" s="15">
        <v>1832763.0000000016</v>
      </c>
      <c r="N40" s="15">
        <v>2075414.0000000014</v>
      </c>
      <c r="O40" s="15">
        <v>2296571.0000000023</v>
      </c>
      <c r="P40" s="15">
        <v>2452538.0000000019</v>
      </c>
      <c r="Q40" s="15">
        <v>2735274.0000000014</v>
      </c>
      <c r="R40" s="15">
        <v>2973286.0000000014</v>
      </c>
      <c r="S40" s="15">
        <v>3209141.911950001</v>
      </c>
      <c r="T40" s="15">
        <v>3520268.2203135537</v>
      </c>
      <c r="U40" s="15">
        <v>3880405.7403245117</v>
      </c>
      <c r="V40" s="15">
        <v>4270848.2570435666</v>
      </c>
    </row>
    <row r="41" spans="1:24" x14ac:dyDescent="0.3">
      <c r="A41" s="13" t="s">
        <v>29</v>
      </c>
      <c r="B41" s="13" t="s">
        <v>46</v>
      </c>
      <c r="C41" s="13">
        <v>0</v>
      </c>
      <c r="D41" s="13">
        <v>0</v>
      </c>
      <c r="E41" s="13">
        <v>0</v>
      </c>
      <c r="F41" s="13">
        <v>3.840245775729656E-2</v>
      </c>
      <c r="G41" s="13">
        <v>6.1434041072052858E-2</v>
      </c>
      <c r="H41" s="13">
        <v>5.2631578947365698E-2</v>
      </c>
      <c r="I41" s="13">
        <v>0.10560747663551395</v>
      </c>
      <c r="J41" s="13">
        <v>2.2940519553713568E-2</v>
      </c>
      <c r="K41" s="13">
        <v>1.2141494322068791E-3</v>
      </c>
      <c r="L41" s="13">
        <v>2.1288087231223995E-2</v>
      </c>
      <c r="M41" s="13">
        <v>3.9513465510531587E-2</v>
      </c>
      <c r="N41" s="13">
        <v>6.9179009205310171E-2</v>
      </c>
      <c r="O41" s="13">
        <v>9.9000000000000005E-2</v>
      </c>
      <c r="P41" s="13">
        <v>6.4444988973290096E-2</v>
      </c>
      <c r="Q41" s="13">
        <v>3.8290362185389171E-2</v>
      </c>
      <c r="R41" s="13">
        <v>5.5649988914347137E-2</v>
      </c>
      <c r="S41" s="13">
        <v>5.5849566647219406E-2</v>
      </c>
      <c r="T41" s="13">
        <v>5.554361422031362E-2</v>
      </c>
      <c r="U41" s="13">
        <v>5.4342811444563432E-2</v>
      </c>
      <c r="V41" s="13">
        <v>5.3744947740016702E-2</v>
      </c>
    </row>
    <row r="42" spans="1:24" x14ac:dyDescent="0.3">
      <c r="A42" s="13" t="s">
        <v>29</v>
      </c>
      <c r="B42" s="13" t="s">
        <v>65</v>
      </c>
      <c r="C42" s="13">
        <v>4.205639577555953E-2</v>
      </c>
      <c r="D42" s="13">
        <v>2.1208230529929262E-2</v>
      </c>
      <c r="E42" s="13">
        <v>4.6244548723781698E-3</v>
      </c>
      <c r="F42" s="13">
        <v>2.9679199645143539E-2</v>
      </c>
      <c r="G42" s="13">
        <v>4.2034480269165453E-2</v>
      </c>
      <c r="H42" s="13">
        <v>2.6791567089692769E-2</v>
      </c>
      <c r="I42" s="13">
        <v>3.593262364282257E-2</v>
      </c>
      <c r="J42" s="13">
        <v>3.0841929563875548E-2</v>
      </c>
      <c r="K42" s="13">
        <v>4.9684283030160703E-2</v>
      </c>
      <c r="L42" s="13">
        <v>5.1882230762616111E-2</v>
      </c>
      <c r="M42" s="13">
        <v>5.98992330543755E-2</v>
      </c>
      <c r="N42" s="13">
        <v>4.8415977634539198E-2</v>
      </c>
      <c r="O42" s="13">
        <v>2.4703759184045326E-2</v>
      </c>
      <c r="P42" s="13">
        <v>-7.6688065247262349E-3</v>
      </c>
      <c r="Q42" s="13">
        <v>3.4361145709155938E-2</v>
      </c>
      <c r="R42" s="13">
        <v>3.1342964768017456E-2</v>
      </c>
      <c r="S42" s="13">
        <v>2.5000000000000001E-2</v>
      </c>
      <c r="T42" s="13">
        <v>0.03</v>
      </c>
      <c r="U42" s="13">
        <v>3.5999999999999997E-2</v>
      </c>
      <c r="V42" s="13">
        <v>3.8319804399999997E-2</v>
      </c>
    </row>
    <row r="43" spans="1:24" x14ac:dyDescent="0.3">
      <c r="A43" s="13" t="s">
        <v>29</v>
      </c>
      <c r="B43" s="13" t="s">
        <v>62</v>
      </c>
      <c r="C43" s="13">
        <v>8.0444026711748107E-2</v>
      </c>
      <c r="D43" s="13">
        <v>7.8883170423590609E-2</v>
      </c>
      <c r="E43" s="13">
        <v>7.6843847952181799E-2</v>
      </c>
      <c r="F43" s="13">
        <v>7.3999208424240237E-2</v>
      </c>
      <c r="G43" s="13">
        <v>9.083683955019084E-2</v>
      </c>
      <c r="H43" s="13">
        <v>7.3050018511768622E-2</v>
      </c>
      <c r="I43" s="13">
        <v>0.10762396992412748</v>
      </c>
      <c r="J43" s="13">
        <v>5.1323981394709506E-2</v>
      </c>
      <c r="K43" s="13">
        <v>5.8690627824554475E-2</v>
      </c>
      <c r="L43" s="13">
        <v>5.8793927724329231E-2</v>
      </c>
      <c r="M43" s="13">
        <v>7.1491648345479719E-2</v>
      </c>
      <c r="N43" s="13">
        <v>8.0102080037516732E-2</v>
      </c>
      <c r="O43" s="13">
        <v>7.9883250255022853E-2</v>
      </c>
      <c r="P43" s="13">
        <v>7.6165896587567561E-2</v>
      </c>
      <c r="Q43" s="13">
        <v>7.8233680569790076E-2</v>
      </c>
      <c r="R43" s="13">
        <v>5.3980893752910486E-2</v>
      </c>
      <c r="S43" s="13">
        <v>5.2999999999999999E-2</v>
      </c>
      <c r="T43" s="13">
        <v>6.5000000000000002E-2</v>
      </c>
      <c r="U43" s="13">
        <v>6.4000000000000001E-2</v>
      </c>
      <c r="V43" s="13">
        <v>0.06</v>
      </c>
    </row>
    <row r="44" spans="1:24" x14ac:dyDescent="0.3">
      <c r="A44" s="13" t="s">
        <v>28</v>
      </c>
      <c r="B44" s="13" t="s">
        <v>45</v>
      </c>
      <c r="C44" s="13">
        <v>4.205639577555953E-2</v>
      </c>
      <c r="D44" s="13">
        <v>2.1208230529929262E-2</v>
      </c>
      <c r="E44" s="13">
        <v>4.6244548723781698E-3</v>
      </c>
      <c r="F44" s="13">
        <v>2.9679199645143539E-2</v>
      </c>
      <c r="G44" s="13">
        <v>4.2034480269165453E-2</v>
      </c>
      <c r="H44" s="13">
        <v>2.6791567089692769E-2</v>
      </c>
      <c r="I44" s="13">
        <v>3.593262364282257E-2</v>
      </c>
      <c r="J44" s="13">
        <v>3.0841929563875548E-2</v>
      </c>
      <c r="K44" s="13">
        <v>4.9684283030160703E-2</v>
      </c>
      <c r="L44" s="13">
        <v>5.1882230762616111E-2</v>
      </c>
      <c r="M44" s="13">
        <v>5.98992330543755E-2</v>
      </c>
      <c r="N44" s="13">
        <v>4.8415977634539198E-2</v>
      </c>
      <c r="O44" s="13">
        <v>2.4704325096106095E-2</v>
      </c>
      <c r="P44" s="13">
        <v>-7.5517213385003501E-3</v>
      </c>
      <c r="Q44" s="13">
        <v>3.4999796888103063E-2</v>
      </c>
      <c r="R44" s="13">
        <v>3.3242559551812212E-2</v>
      </c>
      <c r="S44" s="13">
        <v>2.2006344171292547E-2</v>
      </c>
      <c r="T44" s="13">
        <v>2.0239475948993224E-2</v>
      </c>
      <c r="U44" s="13">
        <v>2.8904482704806833E-2</v>
      </c>
      <c r="V44" s="13">
        <v>3.3131935686564473E-2</v>
      </c>
      <c r="W44" s="13">
        <v>3.5442346652050372E-2</v>
      </c>
    </row>
    <row r="45" spans="1:24" x14ac:dyDescent="0.3">
      <c r="A45" s="13" t="s">
        <v>28</v>
      </c>
      <c r="B45" s="13" t="s">
        <v>46</v>
      </c>
      <c r="C45" s="13">
        <v>0</v>
      </c>
      <c r="D45" s="13">
        <v>0</v>
      </c>
      <c r="E45" s="13">
        <v>0</v>
      </c>
      <c r="F45" s="13">
        <v>3.840245775729656E-2</v>
      </c>
      <c r="G45" s="13">
        <v>6.1434041072052858E-2</v>
      </c>
      <c r="H45" s="13">
        <v>5.2631578947365698E-2</v>
      </c>
      <c r="I45" s="13">
        <v>0.10560747663551395</v>
      </c>
      <c r="J45" s="13">
        <v>2.2940519553713568E-2</v>
      </c>
      <c r="K45" s="13">
        <v>1.2141494322068791E-3</v>
      </c>
      <c r="L45" s="13">
        <v>2.1288087231223995E-2</v>
      </c>
      <c r="M45" s="13">
        <v>3.9513465510531587E-2</v>
      </c>
      <c r="N45" s="13">
        <v>6.9179009205310171E-2</v>
      </c>
      <c r="O45" s="13">
        <v>9.9000000000000005E-2</v>
      </c>
      <c r="P45" s="13">
        <v>6.4444988973290096E-2</v>
      </c>
      <c r="Q45" s="13">
        <v>3.8106347817633557E-2</v>
      </c>
      <c r="R45" s="13">
        <v>5.5716827418297754E-2</v>
      </c>
      <c r="S45" s="13">
        <v>5.5525989001242948E-2</v>
      </c>
      <c r="T45" s="13">
        <v>5.8049522256253816E-2</v>
      </c>
      <c r="U45" s="13">
        <v>6.232068350265485E-2</v>
      </c>
      <c r="V45" s="13">
        <v>5.6904557322448479E-2</v>
      </c>
      <c r="W45" s="13">
        <v>5.453524238619778E-2</v>
      </c>
    </row>
    <row r="46" spans="1:24" x14ac:dyDescent="0.3">
      <c r="A46" s="13" t="s">
        <v>28</v>
      </c>
      <c r="B46" s="13" t="s">
        <v>47</v>
      </c>
      <c r="C46" s="13">
        <v>8.0444026711748107E-2</v>
      </c>
      <c r="D46" s="13">
        <v>7.8883170423590609E-2</v>
      </c>
      <c r="E46" s="13">
        <v>7.6843847952181799E-2</v>
      </c>
      <c r="F46" s="13">
        <v>7.3999208424240237E-2</v>
      </c>
      <c r="G46" s="13">
        <v>9.083683955019084E-2</v>
      </c>
      <c r="H46" s="13">
        <v>7.3050018511768622E-2</v>
      </c>
      <c r="I46" s="13">
        <v>0.10762396992412748</v>
      </c>
      <c r="J46" s="13">
        <v>5.1323981394709506E-2</v>
      </c>
      <c r="K46" s="13">
        <v>5.8690627824554475E-2</v>
      </c>
      <c r="L46" s="13">
        <v>5.8793927724329231E-2</v>
      </c>
      <c r="M46" s="13">
        <v>7.1491648345479497E-2</v>
      </c>
      <c r="N46" s="13">
        <v>8.0102080037516732E-2</v>
      </c>
      <c r="O46" s="13">
        <v>7.9882653869372433E-2</v>
      </c>
      <c r="P46" s="13">
        <v>7.7833402022533749E-2</v>
      </c>
      <c r="Q46" s="13">
        <v>8.1382343814190281E-2</v>
      </c>
      <c r="R46" s="13">
        <v>4.9594063076463302E-2</v>
      </c>
      <c r="S46" s="13">
        <v>4.9362912692460403E-2</v>
      </c>
      <c r="T46" s="13">
        <v>6.1999973757748128E-2</v>
      </c>
      <c r="U46" s="13">
        <v>6.3000005400219994E-2</v>
      </c>
      <c r="V46" s="13">
        <v>6.0104065193633538E-2</v>
      </c>
      <c r="W46" s="13">
        <v>5.9395195130661271E-2</v>
      </c>
    </row>
    <row r="47" spans="1:24" s="15" customFormat="1" x14ac:dyDescent="0.3">
      <c r="A47" s="15" t="s">
        <v>28</v>
      </c>
      <c r="B47" s="15" t="s">
        <v>99</v>
      </c>
      <c r="C47" s="15">
        <v>635183</v>
      </c>
      <c r="D47" s="15">
        <v>699822.00000000023</v>
      </c>
      <c r="E47" s="15">
        <v>757084.00000000035</v>
      </c>
      <c r="F47" s="15">
        <v>837240.00000000035</v>
      </c>
      <c r="G47" s="15">
        <v>951682.00000000058</v>
      </c>
      <c r="H47" s="15">
        <v>1048562.0000000005</v>
      </c>
      <c r="I47" s="15">
        <v>1203145.0000000007</v>
      </c>
      <c r="J47" s="15">
        <v>1303907.0000000005</v>
      </c>
      <c r="K47" s="15">
        <v>1449020.0000000007</v>
      </c>
      <c r="L47" s="15">
        <v>1613812.0000000007</v>
      </c>
      <c r="M47" s="15">
        <v>1832763.0000000007</v>
      </c>
      <c r="N47" s="15">
        <v>2075414.0000000007</v>
      </c>
      <c r="O47" s="15">
        <v>2296571.0000000014</v>
      </c>
      <c r="P47" s="15">
        <v>2456628.0000000019</v>
      </c>
      <c r="Q47" s="15">
        <v>2749533.0000000019</v>
      </c>
      <c r="R47" s="15">
        <v>2981828.0000000009</v>
      </c>
      <c r="S47" s="15">
        <v>3197878.0000000005</v>
      </c>
      <c r="T47" s="15">
        <v>3464882.5744926743</v>
      </c>
      <c r="U47" s="15">
        <v>3789630.324608549</v>
      </c>
      <c r="V47" s="15">
        <v>4150506.834376364</v>
      </c>
      <c r="W47" s="15">
        <v>4552867.9527860321</v>
      </c>
    </row>
    <row r="48" spans="1:24" x14ac:dyDescent="0.3">
      <c r="A48" s="13" t="s">
        <v>27</v>
      </c>
      <c r="B48" s="13" t="s">
        <v>45</v>
      </c>
      <c r="C48" s="13">
        <v>4.205667810868241E-2</v>
      </c>
      <c r="D48" s="13">
        <v>2.1207162335785013E-2</v>
      </c>
      <c r="E48" s="13">
        <v>4.6247942972166278E-3</v>
      </c>
      <c r="F48" s="13">
        <v>2.967851090625695E-2</v>
      </c>
      <c r="G48" s="13">
        <v>4.2034765858006473E-2</v>
      </c>
      <c r="H48" s="13">
        <v>2.6791341387298662E-2</v>
      </c>
      <c r="I48" s="13">
        <v>3.5933197012126161E-2</v>
      </c>
      <c r="J48" s="13">
        <v>3.0841493921505814E-2</v>
      </c>
      <c r="K48" s="13">
        <v>4.9684868606624466E-2</v>
      </c>
      <c r="L48" s="13">
        <v>5.1926443522090748E-2</v>
      </c>
      <c r="M48" s="13">
        <v>5.9291942378135287E-2</v>
      </c>
      <c r="N48" s="13">
        <v>4.7258012166055074E-2</v>
      </c>
      <c r="O48" s="13">
        <v>1.9751335957684191E-2</v>
      </c>
      <c r="P48" s="13">
        <v>-7.0127691331545172E-3</v>
      </c>
      <c r="Q48" s="13">
        <v>3.2473734479465222E-2</v>
      </c>
      <c r="R48" s="13">
        <v>2.9663963673153715E-2</v>
      </c>
      <c r="S48" s="13">
        <v>2.1200507631123688E-2</v>
      </c>
      <c r="T48" s="13">
        <v>2.2322118419001225E-2</v>
      </c>
      <c r="U48" s="13">
        <v>1.3566281364949528E-2</v>
      </c>
      <c r="V48" s="13">
        <v>2.0248063128881055E-2</v>
      </c>
      <c r="W48" s="13">
        <v>2.6259593802273384E-2</v>
      </c>
      <c r="X48" s="13">
        <v>2.9313275138855177E-2</v>
      </c>
    </row>
    <row r="49" spans="1:28" x14ac:dyDescent="0.3">
      <c r="A49" s="13" t="s">
        <v>27</v>
      </c>
      <c r="B49" s="13" t="s">
        <v>46</v>
      </c>
      <c r="C49" s="13">
        <v>0</v>
      </c>
      <c r="D49" s="13">
        <v>0</v>
      </c>
      <c r="E49" s="13">
        <v>0</v>
      </c>
      <c r="F49" s="13">
        <v>3.840245775729656E-2</v>
      </c>
      <c r="G49" s="13">
        <v>6.1434041072052858E-2</v>
      </c>
      <c r="H49" s="13">
        <v>5.2631578947365698E-2</v>
      </c>
      <c r="I49" s="13">
        <v>0.10560747663551395</v>
      </c>
      <c r="J49" s="13">
        <v>2.2940519553713568E-2</v>
      </c>
      <c r="K49" s="13">
        <v>1.2141494322068791E-3</v>
      </c>
      <c r="L49" s="13">
        <v>2.1288087231223995E-2</v>
      </c>
      <c r="M49" s="13">
        <v>3.9513465510531587E-2</v>
      </c>
      <c r="N49" s="13">
        <v>6.9179009205310171E-2</v>
      </c>
      <c r="O49" s="13">
        <v>9.9000000000000005E-2</v>
      </c>
      <c r="P49" s="13">
        <v>6.4444988973290096E-2</v>
      </c>
      <c r="Q49" s="13">
        <v>3.8106347817633557E-2</v>
      </c>
      <c r="R49" s="13">
        <v>5.5716827418297754E-2</v>
      </c>
      <c r="S49" s="13">
        <v>5.5525989001242948E-2</v>
      </c>
      <c r="T49" s="13">
        <v>5.8067226890757828E-2</v>
      </c>
      <c r="U49" s="13">
        <v>5.5598600521668873E-2</v>
      </c>
      <c r="V49" s="13">
        <v>4.7732059951569372E-2</v>
      </c>
      <c r="W49" s="13">
        <v>5.9040502115443427E-2</v>
      </c>
      <c r="X49" s="13">
        <v>5.6374496898582649E-2</v>
      </c>
    </row>
    <row r="50" spans="1:28" x14ac:dyDescent="0.3">
      <c r="A50" s="13" t="s">
        <v>27</v>
      </c>
      <c r="B50" s="13" t="s">
        <v>47</v>
      </c>
      <c r="C50" s="13">
        <v>7.8589467769395016E-2</v>
      </c>
      <c r="D50" s="13">
        <v>7.7550622280909032E-2</v>
      </c>
      <c r="E50" s="13">
        <v>7.7610155137783909E-2</v>
      </c>
      <c r="F50" s="13">
        <v>7.387950642585861E-2</v>
      </c>
      <c r="G50" s="13">
        <v>9.108123660390266E-2</v>
      </c>
      <c r="H50" s="13">
        <v>7.6677350889712947E-2</v>
      </c>
      <c r="I50" s="13">
        <v>0.11866713399939233</v>
      </c>
      <c r="J50" s="13">
        <v>5.2915118680577633E-2</v>
      </c>
      <c r="K50" s="13">
        <v>5.9635046691516314E-2</v>
      </c>
      <c r="L50" s="13">
        <v>5.8777681227292877E-2</v>
      </c>
      <c r="M50" s="13">
        <v>7.2464411320124711E-2</v>
      </c>
      <c r="N50" s="13">
        <v>8.4711782580584094E-2</v>
      </c>
      <c r="O50" s="13">
        <v>8.7974594130872719E-2</v>
      </c>
      <c r="P50" s="13">
        <v>6.6705975018597652E-2</v>
      </c>
      <c r="Q50" s="13">
        <v>7.2851971513933078E-2</v>
      </c>
      <c r="R50" s="13">
        <v>5.8759176869264795E-2</v>
      </c>
      <c r="S50" s="13">
        <v>5.7665258854763701E-2</v>
      </c>
      <c r="T50" s="13">
        <v>6.112279993009051E-2</v>
      </c>
      <c r="U50" s="13">
        <v>6.0430461048452067E-2</v>
      </c>
      <c r="V50" s="13">
        <v>5.8929520094686882E-2</v>
      </c>
      <c r="W50" s="13">
        <v>5.5082178150770211E-2</v>
      </c>
      <c r="X50" s="13">
        <v>5.4434168853101816E-2</v>
      </c>
    </row>
    <row r="51" spans="1:28" s="15" customFormat="1" x14ac:dyDescent="0.3">
      <c r="A51" s="15" t="s">
        <v>27</v>
      </c>
      <c r="B51" s="15" t="s">
        <v>99</v>
      </c>
      <c r="C51" s="15">
        <v>652066</v>
      </c>
      <c r="D51" s="15">
        <v>717535.00000000012</v>
      </c>
      <c r="E51" s="15">
        <v>776799</v>
      </c>
      <c r="F51" s="15">
        <v>858946</v>
      </c>
      <c r="G51" s="15">
        <v>976574.00000000012</v>
      </c>
      <c r="H51" s="15">
        <v>1079625.0000000002</v>
      </c>
      <c r="I51" s="15">
        <v>1251139.0000000002</v>
      </c>
      <c r="J51" s="15">
        <v>1357972.0000000002</v>
      </c>
      <c r="K51" s="15">
        <v>1510449</v>
      </c>
      <c r="L51" s="15">
        <v>1682271.9999999998</v>
      </c>
      <c r="M51" s="15">
        <v>1911150.0000000005</v>
      </c>
      <c r="N51" s="15">
        <v>2171015.0000000005</v>
      </c>
      <c r="O51" s="15">
        <v>2408662.0000000009</v>
      </c>
      <c r="P51" s="15">
        <v>2551316.0000000009</v>
      </c>
      <c r="Q51" s="15">
        <v>2826071.0000000009</v>
      </c>
      <c r="R51" s="15">
        <v>3080887.0000000014</v>
      </c>
      <c r="S51" s="15">
        <v>3327630.0000000019</v>
      </c>
      <c r="T51" s="15">
        <v>3609844.0000000014</v>
      </c>
      <c r="U51" s="15">
        <v>3879920.1067908942</v>
      </c>
      <c r="V51" s="15">
        <v>4191752.3581528212</v>
      </c>
      <c r="W51" s="15">
        <v>4538780.0224910695</v>
      </c>
      <c r="X51" s="15">
        <v>4926133.524276142</v>
      </c>
    </row>
    <row r="52" spans="1:28" x14ac:dyDescent="0.3">
      <c r="A52" s="13" t="s">
        <v>26</v>
      </c>
      <c r="B52" s="13" t="s">
        <v>45</v>
      </c>
      <c r="C52" s="13">
        <v>4.205667810868241E-2</v>
      </c>
      <c r="D52" s="13">
        <v>2.1207162335785013E-2</v>
      </c>
      <c r="E52" s="13">
        <v>4.6247942972166278E-3</v>
      </c>
      <c r="F52" s="13">
        <v>2.967851090625695E-2</v>
      </c>
      <c r="G52" s="13">
        <v>4.2034765858006473E-2</v>
      </c>
      <c r="H52" s="13">
        <v>2.6791341387298662E-2</v>
      </c>
      <c r="I52" s="13">
        <v>3.5933197012126161E-2</v>
      </c>
      <c r="J52" s="13">
        <v>3.0841493921505814E-2</v>
      </c>
      <c r="K52" s="13">
        <v>4.9684868606624466E-2</v>
      </c>
      <c r="L52" s="13">
        <v>5.1926443522090748E-2</v>
      </c>
      <c r="M52" s="13">
        <v>5.9291942378135287E-2</v>
      </c>
      <c r="N52" s="13">
        <v>4.7258012166055074E-2</v>
      </c>
      <c r="O52" s="13">
        <v>1.9751335957684191E-2</v>
      </c>
      <c r="P52" s="13">
        <v>-7.0127691331545172E-3</v>
      </c>
      <c r="Q52" s="13">
        <v>3.2473734479465222E-2</v>
      </c>
      <c r="R52" s="13">
        <v>2.9663963673153715E-2</v>
      </c>
      <c r="S52" s="13">
        <v>2.1200507631123688E-2</v>
      </c>
      <c r="T52" s="13">
        <v>2.2251036525104961E-2</v>
      </c>
      <c r="U52" s="13">
        <v>1.5752123326968848E-2</v>
      </c>
      <c r="V52" s="13">
        <v>8.5145636565095995E-3</v>
      </c>
      <c r="W52" s="13">
        <v>1.2161685355547736E-2</v>
      </c>
      <c r="X52" s="13">
        <v>1.8823690790171099E-2</v>
      </c>
      <c r="Y52" s="13">
        <v>2.5226924212248703E-2</v>
      </c>
    </row>
    <row r="53" spans="1:28" x14ac:dyDescent="0.3">
      <c r="A53" s="13" t="s">
        <v>26</v>
      </c>
      <c r="B53" s="13" t="s">
        <v>46</v>
      </c>
      <c r="C53" s="13">
        <v>0</v>
      </c>
      <c r="D53" s="13">
        <v>0</v>
      </c>
      <c r="E53" s="13">
        <v>0</v>
      </c>
      <c r="F53" s="13">
        <v>3.840245775729656E-2</v>
      </c>
      <c r="G53" s="13">
        <v>6.1434041072052858E-2</v>
      </c>
      <c r="H53" s="13">
        <v>5.2631578947365698E-2</v>
      </c>
      <c r="I53" s="13">
        <v>0.10560747663551395</v>
      </c>
      <c r="J53" s="13">
        <v>2.2940519553713568E-2</v>
      </c>
      <c r="K53" s="13">
        <v>1.2141494322068791E-3</v>
      </c>
      <c r="L53" s="13">
        <v>2.1288087231223995E-2</v>
      </c>
      <c r="M53" s="13">
        <v>3.9513465510531587E-2</v>
      </c>
      <c r="N53" s="13">
        <v>6.9179009205310171E-2</v>
      </c>
      <c r="O53" s="13">
        <v>9.9000000000000005E-2</v>
      </c>
      <c r="P53" s="13">
        <v>6.4444988973290096E-2</v>
      </c>
      <c r="Q53" s="13">
        <v>3.8106347817633557E-2</v>
      </c>
      <c r="R53" s="13">
        <v>5.5716827418297754E-2</v>
      </c>
      <c r="S53" s="13">
        <v>5.5525989001242948E-2</v>
      </c>
      <c r="T53" s="13">
        <v>5.8067226890757828E-2</v>
      </c>
      <c r="U53" s="13">
        <v>5.6071797315539573E-2</v>
      </c>
      <c r="V53" s="13">
        <v>5.3635861745947366E-2</v>
      </c>
      <c r="W53" s="13">
        <v>6.6484085339283183E-2</v>
      </c>
      <c r="X53" s="13">
        <v>6.1595406129844932E-2</v>
      </c>
      <c r="Y53" s="13">
        <v>5.9441733245652051E-2</v>
      </c>
    </row>
    <row r="54" spans="1:28" x14ac:dyDescent="0.3">
      <c r="A54" s="13" t="s">
        <v>26</v>
      </c>
      <c r="B54" s="13" t="s">
        <v>47</v>
      </c>
      <c r="C54" s="13">
        <v>7.8589467769395016E-2</v>
      </c>
      <c r="D54" s="13">
        <v>7.7550622280909032E-2</v>
      </c>
      <c r="E54" s="13">
        <v>7.7610155137783909E-2</v>
      </c>
      <c r="F54" s="13">
        <v>7.387950642585861E-2</v>
      </c>
      <c r="G54" s="13">
        <v>9.108123660390266E-2</v>
      </c>
      <c r="H54" s="13">
        <v>7.6677350889712947E-2</v>
      </c>
      <c r="I54" s="13">
        <v>0.11866713399939233</v>
      </c>
      <c r="J54" s="13">
        <v>5.2915118680577633E-2</v>
      </c>
      <c r="K54" s="13">
        <v>5.9635046691516314E-2</v>
      </c>
      <c r="L54" s="13">
        <v>5.8777681227292877E-2</v>
      </c>
      <c r="M54" s="13">
        <v>7.2464411320124711E-2</v>
      </c>
      <c r="N54" s="13">
        <v>8.4711782580584094E-2</v>
      </c>
      <c r="O54" s="13">
        <v>8.7974594130872719E-2</v>
      </c>
      <c r="P54" s="13">
        <v>6.6705975018597652E-2</v>
      </c>
      <c r="Q54" s="13">
        <v>7.2851971513933078E-2</v>
      </c>
      <c r="R54" s="13">
        <v>5.8759176869264795E-2</v>
      </c>
      <c r="S54" s="13">
        <v>5.7665258854763701E-2</v>
      </c>
      <c r="T54" s="13">
        <v>6.119658475943357E-2</v>
      </c>
      <c r="U54" s="13">
        <v>4.8291097769120661E-2</v>
      </c>
      <c r="V54" s="13">
        <v>5.0745162317083148E-2</v>
      </c>
      <c r="W54" s="13">
        <v>6.4437973248339775E-2</v>
      </c>
      <c r="X54" s="13">
        <v>6.2558559496624477E-2</v>
      </c>
      <c r="Y54" s="13">
        <v>5.9697265296845936E-2</v>
      </c>
    </row>
    <row r="55" spans="1:28" s="15" customFormat="1" x14ac:dyDescent="0.3">
      <c r="A55" s="15" t="s">
        <v>26</v>
      </c>
      <c r="B55" s="15" t="s">
        <v>99</v>
      </c>
      <c r="C55" s="15">
        <v>652066</v>
      </c>
      <c r="D55" s="15">
        <v>717535.00000000012</v>
      </c>
      <c r="E55" s="15">
        <v>776799</v>
      </c>
      <c r="F55" s="15">
        <v>858946</v>
      </c>
      <c r="G55" s="15">
        <v>976574.00000000012</v>
      </c>
      <c r="H55" s="15">
        <v>1079625.0000000002</v>
      </c>
      <c r="I55" s="15">
        <v>1251139.0000000002</v>
      </c>
      <c r="J55" s="15">
        <v>1357972.0000000002</v>
      </c>
      <c r="K55" s="15">
        <v>1510449</v>
      </c>
      <c r="L55" s="15">
        <v>1682271.9999999998</v>
      </c>
      <c r="M55" s="15">
        <v>1911150.0000000005</v>
      </c>
      <c r="N55" s="15">
        <v>2171015.0000000005</v>
      </c>
      <c r="O55" s="15">
        <v>2408662.0000000009</v>
      </c>
      <c r="P55" s="15">
        <v>2551316.0000000009</v>
      </c>
      <c r="Q55" s="15">
        <v>2826071.0000000009</v>
      </c>
      <c r="R55" s="15">
        <v>3080887.0000000014</v>
      </c>
      <c r="S55" s="15">
        <v>3327630.0000000019</v>
      </c>
      <c r="T55" s="15">
        <v>3609844.0000000023</v>
      </c>
      <c r="U55" s="15">
        <v>3843776.0000000019</v>
      </c>
      <c r="V55" s="15">
        <v>4073217.9039640664</v>
      </c>
      <c r="W55" s="15">
        <v>4388417.0812430456</v>
      </c>
      <c r="X55" s="15">
        <v>4750724.0637766961</v>
      </c>
      <c r="Y55" s="15">
        <v>5161329.9422384631</v>
      </c>
    </row>
    <row r="56" spans="1:28" x14ac:dyDescent="0.3">
      <c r="A56" s="13" t="s">
        <v>25</v>
      </c>
      <c r="B56" s="13" t="s">
        <v>45</v>
      </c>
      <c r="C56" s="13">
        <v>4.205667810868241E-2</v>
      </c>
      <c r="D56" s="13">
        <v>2.1207162335785013E-2</v>
      </c>
      <c r="E56" s="13">
        <v>4.6247942972166278E-3</v>
      </c>
      <c r="F56" s="13">
        <v>2.967851090625695E-2</v>
      </c>
      <c r="G56" s="13">
        <v>4.2034765858006473E-2</v>
      </c>
      <c r="H56" s="13">
        <v>2.6791341387298662E-2</v>
      </c>
      <c r="I56" s="13">
        <v>3.5933197012126161E-2</v>
      </c>
      <c r="J56" s="13">
        <v>3.0841493921505814E-2</v>
      </c>
      <c r="K56" s="13">
        <v>4.9684868606624466E-2</v>
      </c>
      <c r="L56" s="13">
        <v>5.1926443522090748E-2</v>
      </c>
      <c r="M56" s="13">
        <v>5.9291942378135287E-2</v>
      </c>
      <c r="N56" s="13">
        <v>4.7258012166055074E-2</v>
      </c>
      <c r="O56" s="13">
        <v>1.9751335957684191E-2</v>
      </c>
      <c r="P56" s="13">
        <v>-7.1760203571684666E-3</v>
      </c>
      <c r="Q56" s="13">
        <v>3.3264689838413686E-2</v>
      </c>
      <c r="R56" s="13">
        <v>2.9575763174494174E-2</v>
      </c>
      <c r="S56" s="13">
        <v>2.176543242762019E-2</v>
      </c>
      <c r="T56" s="13">
        <v>2.2834763972053196E-2</v>
      </c>
      <c r="U56" s="13">
        <v>1.7959854679210796E-2</v>
      </c>
      <c r="V56" s="13">
        <v>6.246684918148393E-3</v>
      </c>
      <c r="W56" s="13">
        <v>9.8158428080488136E-3</v>
      </c>
      <c r="X56" s="13">
        <v>1.309199403463368E-2</v>
      </c>
      <c r="Y56" s="13">
        <v>2.0993295826141845E-2</v>
      </c>
      <c r="Z56" s="13">
        <v>2.2921669747623108E-2</v>
      </c>
    </row>
    <row r="57" spans="1:28" x14ac:dyDescent="0.3">
      <c r="A57" s="13" t="s">
        <v>25</v>
      </c>
      <c r="B57" s="13" t="s">
        <v>46</v>
      </c>
      <c r="C57" s="13">
        <v>8.2399124633756107E-2</v>
      </c>
      <c r="D57" s="13">
        <v>7.4632927674594285E-2</v>
      </c>
      <c r="E57" s="13">
        <v>7.6377757243892397E-2</v>
      </c>
      <c r="F57" s="13">
        <v>3.7753677515122153E-2</v>
      </c>
      <c r="G57" s="13">
        <v>6.5153629837128246E-2</v>
      </c>
      <c r="H57" s="13">
        <v>5.2994009985593005E-2</v>
      </c>
      <c r="I57" s="13">
        <v>0.10556753340877446</v>
      </c>
      <c r="J57" s="13">
        <v>2.2867480562010156E-2</v>
      </c>
      <c r="K57" s="13">
        <v>1.246761133082197E-3</v>
      </c>
      <c r="L57" s="13">
        <v>2.1284156969501256E-2</v>
      </c>
      <c r="M57" s="13">
        <v>3.9529662562008516E-2</v>
      </c>
      <c r="N57" s="13">
        <v>6.9205120671121945E-2</v>
      </c>
      <c r="O57" s="13">
        <v>9.8917500381793477E-2</v>
      </c>
      <c r="P57" s="13">
        <v>6.4686400331194216E-2</v>
      </c>
      <c r="Q57" s="13">
        <v>3.8106347817633779E-2</v>
      </c>
      <c r="R57" s="13">
        <v>5.5716827418297754E-2</v>
      </c>
      <c r="S57" s="13">
        <v>5.5525989001242948E-2</v>
      </c>
      <c r="T57" s="13">
        <v>5.8067226890757828E-2</v>
      </c>
      <c r="U57" s="13">
        <v>5.6071797315539573E-2</v>
      </c>
      <c r="V57" s="13">
        <v>5.1816199142666886E-2</v>
      </c>
      <c r="W57" s="13">
        <v>6.3976517671357147E-2</v>
      </c>
      <c r="X57" s="13">
        <v>6.2594311584216467E-2</v>
      </c>
      <c r="Y57" s="13">
        <v>5.6514672877286287E-2</v>
      </c>
      <c r="Z57" s="13">
        <v>5.6334965039330775E-2</v>
      </c>
    </row>
    <row r="58" spans="1:28" x14ac:dyDescent="0.3">
      <c r="A58" s="13" t="s">
        <v>25</v>
      </c>
      <c r="B58" s="13" t="s">
        <v>47</v>
      </c>
      <c r="C58" s="13">
        <v>7.8589467769395016E-2</v>
      </c>
      <c r="D58" s="13">
        <v>7.7550622280909032E-2</v>
      </c>
      <c r="E58" s="13">
        <v>7.7610155137783909E-2</v>
      </c>
      <c r="F58" s="13">
        <v>7.387950642585861E-2</v>
      </c>
      <c r="G58" s="13">
        <v>9.108123660390266E-2</v>
      </c>
      <c r="H58" s="13">
        <v>7.6677350889712947E-2</v>
      </c>
      <c r="I58" s="13">
        <v>0.11866713399939233</v>
      </c>
      <c r="J58" s="13">
        <v>5.2915118680577633E-2</v>
      </c>
      <c r="K58" s="13">
        <v>5.9635046691516314E-2</v>
      </c>
      <c r="L58" s="13">
        <v>5.8777681227292877E-2</v>
      </c>
      <c r="M58" s="13">
        <v>7.2464411320124711E-2</v>
      </c>
      <c r="N58" s="13">
        <v>8.471178258058408E-2</v>
      </c>
      <c r="O58" s="13">
        <v>8.7974594130872705E-2</v>
      </c>
      <c r="P58" s="13">
        <v>6.6933227708259269E-2</v>
      </c>
      <c r="Q58" s="13">
        <v>7.1587535229563626E-2</v>
      </c>
      <c r="R58" s="13">
        <v>5.8387441178750166E-2</v>
      </c>
      <c r="S58" s="13">
        <v>5.6532621687969353E-2</v>
      </c>
      <c r="T58" s="13">
        <v>6.6247217272354053E-2</v>
      </c>
      <c r="U58" s="13">
        <v>4.7075392445723008E-2</v>
      </c>
      <c r="V58" s="13">
        <v>5.1348005973892219E-2</v>
      </c>
      <c r="W58" s="13">
        <v>6.8545722937041864E-2</v>
      </c>
      <c r="X58" s="13">
        <v>6.1255686731967129E-2</v>
      </c>
      <c r="Y58" s="13">
        <v>5.9582872748748406E-2</v>
      </c>
      <c r="Z58" s="13">
        <v>5.6951231854479589E-2</v>
      </c>
    </row>
    <row r="59" spans="1:28" s="15" customFormat="1" x14ac:dyDescent="0.3">
      <c r="A59" s="15" t="s">
        <v>25</v>
      </c>
      <c r="B59" s="15" t="s">
        <v>99</v>
      </c>
      <c r="C59" s="15">
        <v>652066</v>
      </c>
      <c r="D59" s="15">
        <v>717535.00000000012</v>
      </c>
      <c r="E59" s="15">
        <v>776799</v>
      </c>
      <c r="F59" s="15">
        <v>858946</v>
      </c>
      <c r="G59" s="15">
        <v>976574.00000000012</v>
      </c>
      <c r="H59" s="15">
        <v>1079625.0000000002</v>
      </c>
      <c r="I59" s="15">
        <v>1251139.0000000002</v>
      </c>
      <c r="J59" s="15">
        <v>1357972.0000000002</v>
      </c>
      <c r="K59" s="15">
        <v>1510449</v>
      </c>
      <c r="L59" s="15">
        <v>1682271.9999999998</v>
      </c>
      <c r="M59" s="15">
        <v>1911150.0000000005</v>
      </c>
      <c r="N59" s="15">
        <v>2171015.0000000005</v>
      </c>
      <c r="O59" s="15">
        <v>2408662.0000000009</v>
      </c>
      <c r="P59" s="15">
        <v>2551440.0000000009</v>
      </c>
      <c r="Q59" s="15">
        <v>2825040.0000000005</v>
      </c>
      <c r="R59" s="15">
        <v>3078418.0000000009</v>
      </c>
      <c r="S59" s="15">
        <v>3323240.0000000009</v>
      </c>
      <c r="T59" s="15">
        <v>3624308.0000000014</v>
      </c>
      <c r="U59" s="15">
        <v>3863080.0000000019</v>
      </c>
      <c r="V59" s="15">
        <v>4086812.0000000023</v>
      </c>
      <c r="W59" s="15">
        <v>4409810.7334606964</v>
      </c>
      <c r="X59" s="15">
        <v>4741206.4218952358</v>
      </c>
      <c r="Y59" s="15">
        <v>5129165.1645777803</v>
      </c>
      <c r="Z59" s="15">
        <v>5545542.1701545296</v>
      </c>
    </row>
    <row r="60" spans="1:28" x14ac:dyDescent="0.3">
      <c r="A60" s="13" t="s">
        <v>34</v>
      </c>
      <c r="B60" s="13" t="s">
        <v>45</v>
      </c>
      <c r="C60" s="13">
        <v>4.205667810868241E-2</v>
      </c>
      <c r="D60" s="13">
        <v>2.1207162335785013E-2</v>
      </c>
      <c r="E60" s="13">
        <v>4.6247942972166278E-3</v>
      </c>
      <c r="F60" s="13">
        <v>2.967851090625695E-2</v>
      </c>
      <c r="G60" s="13">
        <v>4.2034765858006473E-2</v>
      </c>
      <c r="H60" s="13">
        <v>2.6791341387298662E-2</v>
      </c>
      <c r="I60" s="13">
        <v>3.5933197012126161E-2</v>
      </c>
      <c r="J60" s="13">
        <v>3.0841493921505814E-2</v>
      </c>
      <c r="K60" s="13">
        <v>4.9684868606624466E-2</v>
      </c>
      <c r="L60" s="13">
        <v>5.1926443522090748E-2</v>
      </c>
      <c r="M60" s="13">
        <v>5.9291942378135287E-2</v>
      </c>
      <c r="N60" s="13">
        <v>4.7258012166055074E-2</v>
      </c>
      <c r="O60" s="13">
        <v>1.9751335957684191E-2</v>
      </c>
      <c r="P60" s="13">
        <v>-7.1760203571684666E-3</v>
      </c>
      <c r="Q60" s="13">
        <v>3.3264689838413686E-2</v>
      </c>
      <c r="R60" s="13">
        <v>2.9575763174494174E-2</v>
      </c>
      <c r="S60" s="13">
        <v>2.2180412652971437E-2</v>
      </c>
      <c r="T60" s="13">
        <v>2.4174745030914435E-2</v>
      </c>
      <c r="U60" s="13">
        <v>1.8599996786004214E-2</v>
      </c>
      <c r="V60" s="13">
        <v>5.2811953881242157E-3</v>
      </c>
      <c r="W60" s="13">
        <v>6.7319239341638859E-3</v>
      </c>
      <c r="X60" s="13">
        <v>1.2800774313005192E-2</v>
      </c>
      <c r="Y60" s="13">
        <v>1.4689307394806228E-2</v>
      </c>
      <c r="Z60" s="13">
        <v>1.8899678685983634E-2</v>
      </c>
      <c r="AA60" s="13">
        <v>2.1409566682786263E-2</v>
      </c>
    </row>
    <row r="61" spans="1:28" x14ac:dyDescent="0.3">
      <c r="A61" s="13" t="s">
        <v>34</v>
      </c>
      <c r="B61" s="13" t="s">
        <v>46</v>
      </c>
      <c r="C61" s="13">
        <v>8.1341339073297769E-2</v>
      </c>
      <c r="D61" s="13">
        <v>7.5536930330015739E-2</v>
      </c>
      <c r="E61" s="13">
        <v>7.6173777518020458E-2</v>
      </c>
      <c r="F61" s="13">
        <v>3.7925416364952946E-2</v>
      </c>
      <c r="G61" s="13">
        <v>6.4969041597628063E-2</v>
      </c>
      <c r="H61" s="13">
        <v>5.2898788077301306E-2</v>
      </c>
      <c r="I61" s="13">
        <v>0.10398195675843813</v>
      </c>
      <c r="J61" s="13">
        <v>3.3392039450510946E-2</v>
      </c>
      <c r="K61" s="13">
        <v>1.9905924057536106E-2</v>
      </c>
      <c r="L61" s="13">
        <v>3.6227524898068575E-2</v>
      </c>
      <c r="M61" s="13">
        <v>5.1860930142552775E-2</v>
      </c>
      <c r="N61" s="13">
        <v>8.1345434475991851E-2</v>
      </c>
      <c r="O61" s="13">
        <v>9.8760881277114576E-2</v>
      </c>
      <c r="P61" s="13">
        <v>6.4516129032258007E-2</v>
      </c>
      <c r="Q61" s="13">
        <v>3.8181818181818317E-2</v>
      </c>
      <c r="R61" s="13">
        <v>5.5458260361938017E-2</v>
      </c>
      <c r="S61" s="13">
        <v>5.5420353982301052E-2</v>
      </c>
      <c r="T61" s="13">
        <v>5.8170003144324411E-2</v>
      </c>
      <c r="U61" s="13">
        <v>5.6259904912836722E-2</v>
      </c>
      <c r="V61" s="13">
        <v>5.1669167291823248E-2</v>
      </c>
      <c r="W61" s="13">
        <v>6.2951404369147257E-2</v>
      </c>
      <c r="X61" s="13">
        <v>4.8877995764780469E-2</v>
      </c>
      <c r="Y61" s="13">
        <v>5.4916143679305973E-2</v>
      </c>
      <c r="Z61" s="13">
        <v>5.2912017285531521E-2</v>
      </c>
      <c r="AA61" s="13">
        <v>5.5407766418996252E-2</v>
      </c>
    </row>
    <row r="62" spans="1:28" x14ac:dyDescent="0.3">
      <c r="A62" s="13" t="s">
        <v>34</v>
      </c>
      <c r="B62" s="13" t="s">
        <v>47</v>
      </c>
      <c r="C62" s="13">
        <v>7.8589467769395016E-2</v>
      </c>
      <c r="D62" s="13">
        <v>7.7550622280909032E-2</v>
      </c>
      <c r="E62" s="13">
        <v>7.7610155137783909E-2</v>
      </c>
      <c r="F62" s="13">
        <v>7.387950642585861E-2</v>
      </c>
      <c r="G62" s="13">
        <v>9.108123660390266E-2</v>
      </c>
      <c r="H62" s="13">
        <v>7.6677350889712947E-2</v>
      </c>
      <c r="I62" s="13">
        <v>0.11866713399939233</v>
      </c>
      <c r="J62" s="13">
        <v>5.2915118680577633E-2</v>
      </c>
      <c r="K62" s="13">
        <v>5.9635046691516314E-2</v>
      </c>
      <c r="L62" s="13">
        <v>5.8777681227292877E-2</v>
      </c>
      <c r="M62" s="13">
        <v>7.2464411320124711E-2</v>
      </c>
      <c r="N62" s="13">
        <v>8.4711782580584094E-2</v>
      </c>
      <c r="O62" s="13">
        <v>8.7974594130872719E-2</v>
      </c>
      <c r="P62" s="13">
        <v>6.6933227708259269E-2</v>
      </c>
      <c r="Q62" s="13">
        <v>7.1587535229563626E-2</v>
      </c>
      <c r="R62" s="13">
        <v>5.8387441178750166E-2</v>
      </c>
      <c r="S62" s="13">
        <v>5.5321287987950996E-2</v>
      </c>
      <c r="T62" s="13">
        <v>6.2870466731112851E-2</v>
      </c>
      <c r="U62" s="13">
        <v>5.045386823198994E-2</v>
      </c>
      <c r="V62" s="13">
        <v>6.0255491307659614E-2</v>
      </c>
      <c r="W62" s="13">
        <v>6.1239081605879431E-2</v>
      </c>
      <c r="X62" s="13">
        <v>5.3456491220615243E-2</v>
      </c>
      <c r="Y62" s="13">
        <v>5.3889319954455228E-2</v>
      </c>
      <c r="Z62" s="13">
        <v>5.2677253740036845E-2</v>
      </c>
      <c r="AA62" s="13">
        <v>5.5010605237978627E-2</v>
      </c>
    </row>
    <row r="63" spans="1:28" s="15" customFormat="1" x14ac:dyDescent="0.3">
      <c r="A63" s="15" t="s">
        <v>34</v>
      </c>
      <c r="B63" s="15" t="s">
        <v>99</v>
      </c>
      <c r="C63" s="15">
        <v>652066</v>
      </c>
      <c r="D63" s="15">
        <v>717535.00000000012</v>
      </c>
      <c r="E63" s="15">
        <v>776799</v>
      </c>
      <c r="F63" s="15">
        <v>858946</v>
      </c>
      <c r="G63" s="15">
        <v>976574.00000000012</v>
      </c>
      <c r="H63" s="15">
        <v>1079625.0000000002</v>
      </c>
      <c r="I63" s="15">
        <v>1251139.0000000002</v>
      </c>
      <c r="J63" s="15">
        <v>1357972.0000000002</v>
      </c>
      <c r="K63" s="15">
        <v>1510449</v>
      </c>
      <c r="L63" s="15">
        <v>1682271.9999999998</v>
      </c>
      <c r="M63" s="15">
        <v>1911150.0000000005</v>
      </c>
      <c r="N63" s="15">
        <v>2171015.0000000005</v>
      </c>
      <c r="O63" s="15">
        <v>2408662.0000000009</v>
      </c>
      <c r="P63" s="15">
        <v>2551440.0000000009</v>
      </c>
      <c r="Q63" s="15">
        <v>2825040.0000000005</v>
      </c>
      <c r="R63" s="15">
        <v>3078418.0000000009</v>
      </c>
      <c r="S63" s="15">
        <v>3320778.0000000014</v>
      </c>
      <c r="T63" s="15">
        <v>3614883.0000000019</v>
      </c>
      <c r="U63" s="15">
        <v>3867897.0000000023</v>
      </c>
      <c r="V63" s="15">
        <v>4122617.0000000019</v>
      </c>
      <c r="W63" s="15">
        <v>4404535.0000000028</v>
      </c>
      <c r="X63" s="15">
        <v>4699381.3999878354</v>
      </c>
      <c r="Y63" s="15">
        <v>5025378.5410025781</v>
      </c>
      <c r="Z63" s="15">
        <v>5390082.9035441214</v>
      </c>
      <c r="AA63" s="15">
        <v>5808342.1532018008</v>
      </c>
    </row>
    <row r="64" spans="1:28" x14ac:dyDescent="0.3">
      <c r="A64" s="13" t="s">
        <v>35</v>
      </c>
      <c r="B64" s="13" t="s">
        <v>45</v>
      </c>
      <c r="C64" s="13">
        <v>4.205667810868241E-2</v>
      </c>
      <c r="D64" s="13">
        <v>2.1207162335785013E-2</v>
      </c>
      <c r="E64" s="13">
        <v>4.6247942972166278E-3</v>
      </c>
      <c r="F64" s="13">
        <v>2.967851090625695E-2</v>
      </c>
      <c r="G64" s="13">
        <v>4.2034765858006473E-2</v>
      </c>
      <c r="H64" s="13">
        <v>2.6791341387298662E-2</v>
      </c>
      <c r="I64" s="13">
        <v>3.5933197012126161E-2</v>
      </c>
      <c r="J64" s="13">
        <v>3.0841493921505814E-2</v>
      </c>
      <c r="K64" s="13">
        <v>4.9684868606624466E-2</v>
      </c>
      <c r="L64" s="13">
        <v>5.1926443522090748E-2</v>
      </c>
      <c r="M64" s="13">
        <v>5.9291942378135287E-2</v>
      </c>
      <c r="N64" s="13">
        <v>4.7258012166055074E-2</v>
      </c>
      <c r="O64" s="13">
        <v>1.9751335957684191E-2</v>
      </c>
      <c r="P64" s="13">
        <v>-7.1760203571684666E-3</v>
      </c>
      <c r="Q64" s="13">
        <v>3.3264689838413686E-2</v>
      </c>
      <c r="R64" s="13">
        <v>2.9575763174494174E-2</v>
      </c>
      <c r="S64" s="13">
        <v>2.2169897951315631E-2</v>
      </c>
      <c r="T64" s="13">
        <v>2.4516853300745156E-2</v>
      </c>
      <c r="U64" s="13">
        <v>1.9667974495825247E-2</v>
      </c>
      <c r="V64" s="13">
        <v>5.8598442626502933E-3</v>
      </c>
      <c r="W64" s="13">
        <v>8.8539122427289119E-3</v>
      </c>
      <c r="X64" s="13">
        <v>1.2726197692238594E-2</v>
      </c>
      <c r="Y64" s="13">
        <v>7.0256708665874523E-3</v>
      </c>
      <c r="Z64" s="13">
        <v>1.5176721443738828E-2</v>
      </c>
      <c r="AA64" s="13">
        <v>1.8646582344551188E-2</v>
      </c>
      <c r="AB64" s="13">
        <v>2.1493814384807131E-2</v>
      </c>
    </row>
    <row r="65" spans="1:32" x14ac:dyDescent="0.3">
      <c r="A65" s="13" t="s">
        <v>35</v>
      </c>
      <c r="B65" s="13" t="s">
        <v>46</v>
      </c>
      <c r="C65" s="13">
        <v>8.1341339073297769E-2</v>
      </c>
      <c r="D65" s="13">
        <v>7.5536930330015739E-2</v>
      </c>
      <c r="E65" s="13">
        <v>7.6173777518020458E-2</v>
      </c>
      <c r="F65" s="13">
        <v>3.7925416364952946E-2</v>
      </c>
      <c r="G65" s="13">
        <v>6.4969041597628063E-2</v>
      </c>
      <c r="H65" s="13">
        <v>5.2898788077301306E-2</v>
      </c>
      <c r="I65" s="13">
        <v>0.10398195675843813</v>
      </c>
      <c r="J65" s="13">
        <v>3.3392039450510946E-2</v>
      </c>
      <c r="K65" s="13">
        <v>1.9905924057536106E-2</v>
      </c>
      <c r="L65" s="13">
        <v>3.6227524898068575E-2</v>
      </c>
      <c r="M65" s="13">
        <v>5.1860930142552775E-2</v>
      </c>
      <c r="N65" s="13">
        <v>8.1345434475991851E-2</v>
      </c>
      <c r="O65" s="13">
        <v>9.8760881277114576E-2</v>
      </c>
      <c r="P65" s="13">
        <v>6.4516129032258007E-2</v>
      </c>
      <c r="Q65" s="13">
        <v>3.8181818181818317E-2</v>
      </c>
      <c r="R65" s="13">
        <v>5.5458260361938017E-2</v>
      </c>
      <c r="S65" s="13">
        <v>5.5420353982301052E-2</v>
      </c>
      <c r="T65" s="13">
        <v>5.8170003144324411E-2</v>
      </c>
      <c r="U65" s="13">
        <v>5.6259904912836722E-2</v>
      </c>
      <c r="V65" s="13">
        <v>5.1669167291823248E-2</v>
      </c>
      <c r="W65" s="13">
        <v>6.2951404369147257E-2</v>
      </c>
      <c r="X65" s="13">
        <v>4.7143695998658863E-2</v>
      </c>
      <c r="Y65" s="13">
        <v>4.9121920728709245E-2</v>
      </c>
      <c r="Z65" s="13">
        <v>5.1581145336389023E-2</v>
      </c>
      <c r="AA65" s="13">
        <v>5.4786768395167718E-2</v>
      </c>
      <c r="AB65" s="13">
        <v>5.4285094208856188E-2</v>
      </c>
    </row>
    <row r="66" spans="1:32" x14ac:dyDescent="0.3">
      <c r="A66" s="13" t="s">
        <v>35</v>
      </c>
      <c r="B66" s="13" t="s">
        <v>47</v>
      </c>
      <c r="C66" s="13">
        <v>7.8589467769395016E-2</v>
      </c>
      <c r="D66" s="13">
        <v>7.7550622280909032E-2</v>
      </c>
      <c r="E66" s="13">
        <v>7.7610155137783909E-2</v>
      </c>
      <c r="F66" s="13">
        <v>7.387950642585861E-2</v>
      </c>
      <c r="G66" s="13">
        <v>9.108123660390266E-2</v>
      </c>
      <c r="H66" s="13">
        <v>7.6677350889712947E-2</v>
      </c>
      <c r="I66" s="13">
        <v>0.11866713399939233</v>
      </c>
      <c r="J66" s="13">
        <v>5.2915118680577633E-2</v>
      </c>
      <c r="K66" s="13">
        <v>5.9635046691516314E-2</v>
      </c>
      <c r="L66" s="13">
        <v>5.8777681227292877E-2</v>
      </c>
      <c r="M66" s="13">
        <v>7.2464411320124711E-2</v>
      </c>
      <c r="N66" s="13">
        <v>8.4711782580584094E-2</v>
      </c>
      <c r="O66" s="13">
        <v>8.7974594130872719E-2</v>
      </c>
      <c r="P66" s="13">
        <v>6.6933227708259269E-2</v>
      </c>
      <c r="Q66" s="13">
        <v>7.1587535229563626E-2</v>
      </c>
      <c r="R66" s="13">
        <v>5.8387441178750166E-2</v>
      </c>
      <c r="S66" s="13">
        <v>5.5324198789877821E-2</v>
      </c>
      <c r="T66" s="13">
        <v>6.2398923982431631E-2</v>
      </c>
      <c r="U66" s="13">
        <v>4.8941679308724284E-2</v>
      </c>
      <c r="V66" s="13">
        <v>6.1312962609924693E-2</v>
      </c>
      <c r="W66" s="13">
        <v>5.9855307665532598E-2</v>
      </c>
      <c r="X66" s="13">
        <v>5.6400482522839912E-2</v>
      </c>
      <c r="Y66" s="13">
        <v>6.4151345394837689E-2</v>
      </c>
      <c r="Z66" s="13">
        <v>5.411676793733422E-2</v>
      </c>
      <c r="AA66" s="13">
        <v>5.3971622501287397E-2</v>
      </c>
      <c r="AB66" s="13">
        <v>5.2502146847551279E-2</v>
      </c>
    </row>
    <row r="67" spans="1:32" s="15" customFormat="1" x14ac:dyDescent="0.3">
      <c r="A67" s="15" t="s">
        <v>35</v>
      </c>
      <c r="B67" s="15" t="s">
        <v>99</v>
      </c>
      <c r="C67" s="15">
        <v>652066</v>
      </c>
      <c r="D67" s="15">
        <v>717535.00000000012</v>
      </c>
      <c r="E67" s="15">
        <v>776799</v>
      </c>
      <c r="F67" s="15">
        <v>858946</v>
      </c>
      <c r="G67" s="15">
        <v>976574.00000000012</v>
      </c>
      <c r="H67" s="15">
        <v>1079625.0000000002</v>
      </c>
      <c r="I67" s="15">
        <v>1251139.0000000002</v>
      </c>
      <c r="J67" s="15">
        <v>1357972.0000000002</v>
      </c>
      <c r="K67" s="15">
        <v>1510449</v>
      </c>
      <c r="L67" s="15">
        <v>1682271.9999999998</v>
      </c>
      <c r="M67" s="15">
        <v>1911150.0000000005</v>
      </c>
      <c r="N67" s="15">
        <v>2171015.0000000005</v>
      </c>
      <c r="O67" s="15">
        <v>2408662.0000000009</v>
      </c>
      <c r="P67" s="15">
        <v>2551440.0000000009</v>
      </c>
      <c r="Q67" s="15">
        <v>2825040.0000000005</v>
      </c>
      <c r="R67" s="15">
        <v>3078418.0000000009</v>
      </c>
      <c r="S67" s="15">
        <v>3320753.0000000019</v>
      </c>
      <c r="T67" s="15">
        <v>3614459.0000000014</v>
      </c>
      <c r="U67" s="15">
        <v>3865925.0000000009</v>
      </c>
      <c r="V67" s="15">
        <v>4126999.0000000014</v>
      </c>
      <c r="W67" s="15">
        <v>4412749.0000000009</v>
      </c>
      <c r="X67" s="15">
        <v>4720955.0000000019</v>
      </c>
      <c r="Y67" s="15">
        <v>5059106.2546741301</v>
      </c>
      <c r="Z67" s="15">
        <v>5413824.5006324165</v>
      </c>
      <c r="AA67" s="15">
        <v>5812415.1160443388</v>
      </c>
      <c r="AB67" s="15">
        <v>6249069.5038559455</v>
      </c>
    </row>
    <row r="68" spans="1:32" x14ac:dyDescent="0.3">
      <c r="A68" s="13" t="s">
        <v>37</v>
      </c>
      <c r="B68" s="13" t="s">
        <v>45</v>
      </c>
      <c r="C68" s="13">
        <v>4.205667810868241E-2</v>
      </c>
      <c r="D68" s="13">
        <v>2.1207162335785013E-2</v>
      </c>
      <c r="E68" s="13">
        <v>4.6247942972166278E-3</v>
      </c>
      <c r="F68" s="13">
        <v>2.967851090625695E-2</v>
      </c>
      <c r="G68" s="13">
        <v>4.2034765858006473E-2</v>
      </c>
      <c r="H68" s="13">
        <v>2.6791341387298662E-2</v>
      </c>
      <c r="I68" s="13">
        <v>3.5933197012126161E-2</v>
      </c>
      <c r="J68" s="13">
        <v>3.0841493921505814E-2</v>
      </c>
      <c r="K68" s="13">
        <v>4.9684868606624466E-2</v>
      </c>
      <c r="L68" s="13">
        <v>5.1926443522090748E-2</v>
      </c>
      <c r="M68" s="13">
        <v>5.9291942378135287E-2</v>
      </c>
      <c r="N68" s="13">
        <v>4.7258012166055074E-2</v>
      </c>
      <c r="O68" s="13">
        <v>1.9751335957684191E-2</v>
      </c>
      <c r="P68" s="13">
        <v>-7.1760203571684666E-3</v>
      </c>
      <c r="Q68" s="13">
        <v>3.3264689838413686E-2</v>
      </c>
      <c r="R68" s="13">
        <v>2.9575763174494174E-2</v>
      </c>
      <c r="S68" s="13">
        <v>2.2169897951315631E-2</v>
      </c>
      <c r="T68" s="13">
        <v>2.4516853300745156E-2</v>
      </c>
      <c r="U68" s="13">
        <v>1.9668978544484128E-2</v>
      </c>
      <c r="V68" s="13">
        <v>4.6588539888769986E-3</v>
      </c>
      <c r="W68" s="13">
        <v>7.8971114710673085E-3</v>
      </c>
      <c r="X68" s="13">
        <v>1.3078931280587236E-2</v>
      </c>
      <c r="Y68" s="13">
        <v>6.1813145060116703E-3</v>
      </c>
      <c r="Z68" s="13">
        <v>5.6043427138974256E-3</v>
      </c>
      <c r="AA68" s="13">
        <v>9.3880192808393215E-3</v>
      </c>
      <c r="AB68" s="13">
        <v>1.39291419982015E-2</v>
      </c>
      <c r="AC68" s="13">
        <v>1.6947343848292773E-2</v>
      </c>
    </row>
    <row r="69" spans="1:32" x14ac:dyDescent="0.3">
      <c r="A69" s="13" t="s">
        <v>37</v>
      </c>
      <c r="B69" s="13" t="s">
        <v>46</v>
      </c>
      <c r="C69" s="13">
        <v>8.1341339073297769E-2</v>
      </c>
      <c r="D69" s="13">
        <v>7.5536930330015739E-2</v>
      </c>
      <c r="E69" s="13">
        <v>7.6173777518020458E-2</v>
      </c>
      <c r="F69" s="13">
        <v>3.7925416364952946E-2</v>
      </c>
      <c r="G69" s="13">
        <v>6.4969041597628063E-2</v>
      </c>
      <c r="H69" s="13">
        <v>5.2898788077301306E-2</v>
      </c>
      <c r="I69" s="13">
        <v>0.10398195675843813</v>
      </c>
      <c r="J69" s="13">
        <v>3.3392039450510946E-2</v>
      </c>
      <c r="K69" s="13">
        <v>1.9905924057536106E-2</v>
      </c>
      <c r="L69" s="13">
        <v>3.6227524898068575E-2</v>
      </c>
      <c r="M69" s="13">
        <v>5.1860930142552775E-2</v>
      </c>
      <c r="N69" s="13">
        <v>8.1345434475991851E-2</v>
      </c>
      <c r="O69" s="13">
        <v>9.8760881277114576E-2</v>
      </c>
      <c r="P69" s="13">
        <v>6.4516129032258007E-2</v>
      </c>
      <c r="Q69" s="13">
        <v>3.8181818181818317E-2</v>
      </c>
      <c r="R69" s="13">
        <v>5.5458260361938017E-2</v>
      </c>
      <c r="S69" s="13">
        <v>5.5420353982301052E-2</v>
      </c>
      <c r="T69" s="13">
        <v>5.8170003144324411E-2</v>
      </c>
      <c r="U69" s="13">
        <v>5.6259904912836722E-2</v>
      </c>
      <c r="V69" s="13">
        <v>5.1669167291823248E-2</v>
      </c>
      <c r="W69" s="13">
        <v>6.2951404369147257E-2</v>
      </c>
      <c r="X69" s="13">
        <v>4.7143695998658863E-2</v>
      </c>
      <c r="Y69" s="13">
        <v>4.6463189938317662E-2</v>
      </c>
      <c r="Z69" s="13">
        <v>4.242833929402412E-2</v>
      </c>
      <c r="AA69" s="13">
        <v>4.4297198445635733E-2</v>
      </c>
      <c r="AB69" s="13">
        <v>4.6301275419041277E-2</v>
      </c>
      <c r="AC69" s="13">
        <v>4.5861451941405562E-2</v>
      </c>
    </row>
    <row r="70" spans="1:32" x14ac:dyDescent="0.3">
      <c r="A70" s="13" t="s">
        <v>37</v>
      </c>
      <c r="B70" s="13" t="s">
        <v>47</v>
      </c>
      <c r="C70" s="13">
        <v>7.8589467769395016E-2</v>
      </c>
      <c r="D70" s="13">
        <v>7.7550622280909032E-2</v>
      </c>
      <c r="E70" s="13">
        <v>7.7610155137783909E-2</v>
      </c>
      <c r="F70" s="13">
        <v>7.387950642585861E-2</v>
      </c>
      <c r="G70" s="13">
        <v>9.108123660390266E-2</v>
      </c>
      <c r="H70" s="13">
        <v>7.6677350889712947E-2</v>
      </c>
      <c r="I70" s="13">
        <v>0.11866713399939233</v>
      </c>
      <c r="J70" s="13">
        <v>5.2915118680577633E-2</v>
      </c>
      <c r="K70" s="13">
        <v>5.9635046691516314E-2</v>
      </c>
      <c r="L70" s="13">
        <v>5.8777681227292877E-2</v>
      </c>
      <c r="M70" s="13">
        <v>7.2464411320124711E-2</v>
      </c>
      <c r="N70" s="13">
        <v>8.4711782580584094E-2</v>
      </c>
      <c r="O70" s="13">
        <v>8.7974594130872719E-2</v>
      </c>
      <c r="P70" s="13">
        <v>6.6933227708259269E-2</v>
      </c>
      <c r="Q70" s="13">
        <v>7.1587535229563626E-2</v>
      </c>
      <c r="R70" s="13">
        <v>5.8387441178750166E-2</v>
      </c>
      <c r="S70" s="13">
        <v>5.5324198789877821E-2</v>
      </c>
      <c r="T70" s="13">
        <v>6.2398923982431631E-2</v>
      </c>
      <c r="U70" s="13">
        <v>4.8721954619209695E-2</v>
      </c>
      <c r="V70" s="13">
        <v>6.2212241727326312E-2</v>
      </c>
      <c r="W70" s="13">
        <v>6.3060444885843836E-2</v>
      </c>
      <c r="X70" s="13">
        <v>4.9469217810002242E-2</v>
      </c>
      <c r="Y70" s="13">
        <v>4.0976142920366332E-2</v>
      </c>
      <c r="Z70" s="13">
        <v>4.2082939415176934E-2</v>
      </c>
      <c r="AA70" s="13">
        <v>4.2730927890310078E-2</v>
      </c>
      <c r="AB70" s="13">
        <v>4.6362554625447583E-2</v>
      </c>
      <c r="AC70" s="13">
        <v>4.6052171440232437E-2</v>
      </c>
    </row>
    <row r="71" spans="1:32" s="15" customFormat="1" x14ac:dyDescent="0.3">
      <c r="A71" s="15" t="s">
        <v>37</v>
      </c>
      <c r="B71" s="15" t="s">
        <v>99</v>
      </c>
      <c r="C71" s="15">
        <v>652066</v>
      </c>
      <c r="D71" s="15">
        <v>717535.00000000012</v>
      </c>
      <c r="E71" s="15">
        <v>776799</v>
      </c>
      <c r="F71" s="15">
        <v>858946</v>
      </c>
      <c r="G71" s="15">
        <v>976574.00000000012</v>
      </c>
      <c r="H71" s="15">
        <v>1079625.0000000002</v>
      </c>
      <c r="I71" s="15">
        <v>1251139.0000000002</v>
      </c>
      <c r="J71" s="15">
        <v>1357972.0000000002</v>
      </c>
      <c r="K71" s="15">
        <v>1510449</v>
      </c>
      <c r="L71" s="15">
        <v>1682271.9999999998</v>
      </c>
      <c r="M71" s="15">
        <v>1911150.0000000005</v>
      </c>
      <c r="N71" s="15">
        <v>2171015.0000000005</v>
      </c>
      <c r="O71" s="15">
        <v>2408662.0000000009</v>
      </c>
      <c r="P71" s="15">
        <v>2551440.0000000009</v>
      </c>
      <c r="Q71" s="15">
        <v>2825040.0000000005</v>
      </c>
      <c r="R71" s="15">
        <v>3078418.0000000009</v>
      </c>
      <c r="S71" s="15">
        <v>3320753.0000000019</v>
      </c>
      <c r="T71" s="15">
        <v>3614459.0000000014</v>
      </c>
      <c r="U71" s="15">
        <v>3865119.0000000014</v>
      </c>
      <c r="V71" s="15">
        <v>4124704.0000000019</v>
      </c>
      <c r="W71" s="15">
        <v>4419437.0000000009</v>
      </c>
      <c r="X71" s="15">
        <v>4698724.0000000019</v>
      </c>
      <c r="Y71" s="15">
        <v>4921494.0000000019</v>
      </c>
      <c r="Z71" s="15">
        <v>5157347.3935275506</v>
      </c>
      <c r="AA71" s="15">
        <v>5428211.8250363152</v>
      </c>
      <c r="AB71" s="15">
        <v>5758993.4138085144</v>
      </c>
      <c r="AC71" s="15">
        <v>6126301.8828559062</v>
      </c>
    </row>
    <row r="72" spans="1:32" x14ac:dyDescent="0.3">
      <c r="A72" s="13" t="s">
        <v>39</v>
      </c>
      <c r="B72" s="13" t="s">
        <v>45</v>
      </c>
      <c r="C72" s="13">
        <v>4.205667810868241E-2</v>
      </c>
      <c r="D72" s="13">
        <v>2.1207162335785013E-2</v>
      </c>
      <c r="E72" s="13">
        <v>4.6247942972166278E-3</v>
      </c>
      <c r="F72" s="13">
        <v>2.967851090625695E-2</v>
      </c>
      <c r="G72" s="13">
        <v>4.2034765858006473E-2</v>
      </c>
      <c r="H72" s="13">
        <v>2.6791341387298662E-2</v>
      </c>
      <c r="I72" s="13">
        <v>3.5933197012126161E-2</v>
      </c>
      <c r="J72" s="13">
        <v>3.0841493921505814E-2</v>
      </c>
      <c r="K72" s="13">
        <v>4.9684868606624466E-2</v>
      </c>
      <c r="L72" s="13">
        <v>5.1926443522090748E-2</v>
      </c>
      <c r="M72" s="13">
        <v>5.9291942378135287E-2</v>
      </c>
      <c r="N72" s="13">
        <v>4.7258012166055074E-2</v>
      </c>
      <c r="O72" s="13">
        <v>1.9751335957684191E-2</v>
      </c>
      <c r="P72" s="13">
        <v>-7.1760203571684666E-3</v>
      </c>
      <c r="Q72" s="13">
        <v>3.3264689838413686E-2</v>
      </c>
      <c r="R72" s="13">
        <v>2.9575763174494174E-2</v>
      </c>
      <c r="S72" s="13">
        <v>2.2169897951315631E-2</v>
      </c>
      <c r="T72" s="13">
        <v>2.4516853300745156E-2</v>
      </c>
      <c r="U72" s="13">
        <v>1.9668978544484128E-2</v>
      </c>
      <c r="V72" s="13">
        <v>4.6588539888769986E-3</v>
      </c>
      <c r="W72" s="13">
        <v>7.8971114710673085E-3</v>
      </c>
      <c r="X72" s="13">
        <v>1.3079259665281118E-2</v>
      </c>
      <c r="Y72" s="13">
        <v>6.2033917719630516E-3</v>
      </c>
      <c r="Z72" s="13">
        <v>1.658624225898464E-3</v>
      </c>
      <c r="AA72" s="13">
        <v>-8.3142997508363958E-2</v>
      </c>
      <c r="AB72" s="13">
        <v>5.4111390450954477E-2</v>
      </c>
      <c r="AC72" s="13">
        <v>1.9190190482370362E-2</v>
      </c>
      <c r="AD72" s="13">
        <v>1.6254538097481008E-2</v>
      </c>
    </row>
    <row r="73" spans="1:32" x14ac:dyDescent="0.3">
      <c r="A73" s="13" t="s">
        <v>39</v>
      </c>
      <c r="B73" s="13" t="s">
        <v>46</v>
      </c>
      <c r="C73" s="13">
        <v>8.1341339073297769E-2</v>
      </c>
      <c r="D73" s="13">
        <v>7.5536930330015739E-2</v>
      </c>
      <c r="E73" s="13">
        <v>7.6173777518020458E-2</v>
      </c>
      <c r="F73" s="13">
        <v>3.7925416364952946E-2</v>
      </c>
      <c r="G73" s="13">
        <v>6.4969041597628063E-2</v>
      </c>
      <c r="H73" s="13">
        <v>5.2898788077301306E-2</v>
      </c>
      <c r="I73" s="13">
        <v>0.10398195675843813</v>
      </c>
      <c r="J73" s="13">
        <v>3.3392039450510946E-2</v>
      </c>
      <c r="K73" s="13">
        <v>1.9905924057536106E-2</v>
      </c>
      <c r="L73" s="13">
        <v>3.6227524898068575E-2</v>
      </c>
      <c r="M73" s="13">
        <v>5.1860930142552775E-2</v>
      </c>
      <c r="N73" s="13">
        <v>8.1345434475991851E-2</v>
      </c>
      <c r="O73" s="13">
        <v>9.8760881277114576E-2</v>
      </c>
      <c r="P73" s="13">
        <v>6.4516129032258007E-2</v>
      </c>
      <c r="Q73" s="13">
        <v>3.8181818181818317E-2</v>
      </c>
      <c r="R73" s="13">
        <v>5.5458260361938017E-2</v>
      </c>
      <c r="S73" s="13">
        <v>5.5420353982301052E-2</v>
      </c>
      <c r="T73" s="13">
        <v>5.8170003144324411E-2</v>
      </c>
      <c r="U73" s="13">
        <v>5.6259904912836722E-2</v>
      </c>
      <c r="V73" s="13">
        <v>5.1669167291823248E-2</v>
      </c>
      <c r="W73" s="13">
        <v>6.2951404369147257E-2</v>
      </c>
      <c r="X73" s="13">
        <v>4.7143695998658863E-2</v>
      </c>
      <c r="Y73" s="13">
        <v>4.6463189938317662E-2</v>
      </c>
      <c r="Z73" s="13">
        <v>4.1873995253769447E-2</v>
      </c>
      <c r="AA73" s="13">
        <v>2.9732417280015744E-2</v>
      </c>
      <c r="AB73" s="13">
        <v>4.153868730537158E-2</v>
      </c>
      <c r="AC73" s="13">
        <v>4.2325434947392937E-2</v>
      </c>
      <c r="AD73" s="13">
        <v>4.4485285204191705E-2</v>
      </c>
    </row>
    <row r="74" spans="1:32" x14ac:dyDescent="0.3">
      <c r="A74" s="13" t="s">
        <v>39</v>
      </c>
      <c r="B74" s="13" t="s">
        <v>47</v>
      </c>
      <c r="C74" s="13">
        <v>7.8589467769395016E-2</v>
      </c>
      <c r="D74" s="13">
        <v>7.7550622280909032E-2</v>
      </c>
      <c r="E74" s="13">
        <v>7.7610155137783909E-2</v>
      </c>
      <c r="F74" s="13">
        <v>7.387950642585861E-2</v>
      </c>
      <c r="G74" s="13">
        <v>9.108123660390266E-2</v>
      </c>
      <c r="H74" s="13">
        <v>7.6677350889712947E-2</v>
      </c>
      <c r="I74" s="13">
        <v>0.11866713399939233</v>
      </c>
      <c r="J74" s="13">
        <v>5.2915118680577633E-2</v>
      </c>
      <c r="K74" s="13">
        <v>5.9635046691516314E-2</v>
      </c>
      <c r="L74" s="13">
        <v>5.8777681227292877E-2</v>
      </c>
      <c r="M74" s="13">
        <v>7.2464411320124711E-2</v>
      </c>
      <c r="N74" s="13">
        <v>8.4711782580584094E-2</v>
      </c>
      <c r="O74" s="13">
        <v>8.7974594130872719E-2</v>
      </c>
      <c r="P74" s="13">
        <v>6.6933227708259269E-2</v>
      </c>
      <c r="Q74" s="13">
        <v>7.1587535229563626E-2</v>
      </c>
      <c r="R74" s="13">
        <v>5.8387441178750166E-2</v>
      </c>
      <c r="S74" s="13">
        <v>5.5324198789877821E-2</v>
      </c>
      <c r="T74" s="13">
        <v>6.2398923982431631E-2</v>
      </c>
      <c r="U74" s="13">
        <v>4.8721954619209695E-2</v>
      </c>
      <c r="V74" s="13">
        <v>6.2212241727326312E-2</v>
      </c>
      <c r="W74" s="13">
        <v>6.3060444885843836E-2</v>
      </c>
      <c r="X74" s="13">
        <v>4.9468877629680774E-2</v>
      </c>
      <c r="Y74" s="13">
        <v>4.1489484725735659E-2</v>
      </c>
      <c r="Z74" s="13">
        <v>4.3926859600308843E-2</v>
      </c>
      <c r="AA74" s="13">
        <v>4.2408458719511932E-2</v>
      </c>
      <c r="AB74" s="13">
        <v>3.180786698058391E-2</v>
      </c>
      <c r="AC74" s="13">
        <v>3.8751339387344208E-2</v>
      </c>
      <c r="AD74" s="13">
        <v>4.1455446383609651E-2</v>
      </c>
    </row>
    <row r="75" spans="1:32" s="15" customFormat="1" x14ac:dyDescent="0.3">
      <c r="A75" s="15" t="s">
        <v>39</v>
      </c>
      <c r="B75" s="15" t="s">
        <v>99</v>
      </c>
      <c r="C75" s="15">
        <v>652066</v>
      </c>
      <c r="D75" s="15">
        <v>717535.00000000012</v>
      </c>
      <c r="E75" s="15">
        <v>776799</v>
      </c>
      <c r="F75" s="15">
        <v>858946</v>
      </c>
      <c r="G75" s="15">
        <v>976574.00000000012</v>
      </c>
      <c r="H75" s="15">
        <v>1079625.0000000002</v>
      </c>
      <c r="I75" s="15">
        <v>1251139.0000000002</v>
      </c>
      <c r="J75" s="15">
        <v>1357972.0000000002</v>
      </c>
      <c r="K75" s="15">
        <v>1510449</v>
      </c>
      <c r="L75" s="15">
        <v>1682271.9999999998</v>
      </c>
      <c r="M75" s="15">
        <v>1911150.0000000005</v>
      </c>
      <c r="N75" s="15">
        <v>2171015.0000000005</v>
      </c>
      <c r="O75" s="15">
        <v>2408662.0000000009</v>
      </c>
      <c r="P75" s="15">
        <v>2551440.0000000009</v>
      </c>
      <c r="Q75" s="15">
        <v>2825040.0000000005</v>
      </c>
      <c r="R75" s="15">
        <v>3078418.0000000009</v>
      </c>
      <c r="S75" s="15">
        <v>3320753.0000000019</v>
      </c>
      <c r="T75" s="15">
        <v>3614459.0000000014</v>
      </c>
      <c r="U75" s="15">
        <v>3865119.0000000014</v>
      </c>
      <c r="V75" s="15">
        <v>4124704.0000000019</v>
      </c>
      <c r="W75" s="15">
        <v>4419437.0000000009</v>
      </c>
      <c r="X75" s="15">
        <v>4698724</v>
      </c>
      <c r="Y75" s="15">
        <v>4924029.0000000009</v>
      </c>
      <c r="Z75" s="15">
        <v>5148852.0000000009</v>
      </c>
      <c r="AA75" s="15">
        <v>4920961.2094524466</v>
      </c>
      <c r="AB75" s="15">
        <v>5352236.3429360939</v>
      </c>
      <c r="AC75" s="15">
        <v>5666333.2717925999</v>
      </c>
      <c r="AD75" s="15">
        <v>5997155.4740692722</v>
      </c>
    </row>
    <row r="76" spans="1:32" x14ac:dyDescent="0.3">
      <c r="A76" s="13" t="s">
        <v>41</v>
      </c>
      <c r="B76" s="13" t="s">
        <v>45</v>
      </c>
      <c r="C76" s="13">
        <v>4.0952894882235302E-2</v>
      </c>
      <c r="D76" s="13">
        <v>2.0703412300598911E-2</v>
      </c>
      <c r="E76" s="13">
        <v>5.2468486361372246E-3</v>
      </c>
      <c r="F76" s="13">
        <v>3.0107536597229423E-2</v>
      </c>
      <c r="G76" s="13">
        <v>4.2286995319028353E-2</v>
      </c>
      <c r="H76" s="13">
        <v>2.6605874211794278E-2</v>
      </c>
      <c r="I76" s="13">
        <v>3.6176729970906152E-2</v>
      </c>
      <c r="J76" s="13">
        <v>3.084204908686905E-2</v>
      </c>
      <c r="K76" s="13">
        <v>4.9683939361381046E-2</v>
      </c>
      <c r="L76" s="13">
        <v>5.1927392188317656E-2</v>
      </c>
      <c r="M76" s="13">
        <v>5.9291704796877065E-2</v>
      </c>
      <c r="N76" s="13">
        <v>4.7258489280087357E-2</v>
      </c>
      <c r="O76" s="13">
        <v>1.9751835312876498E-2</v>
      </c>
      <c r="P76" s="13">
        <v>-6.7538837455473066E-3</v>
      </c>
      <c r="Q76" s="13">
        <v>3.2535885660735842E-2</v>
      </c>
      <c r="R76" s="13">
        <v>2.9336278767909674E-2</v>
      </c>
      <c r="S76" s="13">
        <v>2.2994247679344548E-2</v>
      </c>
      <c r="T76" s="13">
        <v>2.4374731690920193E-2</v>
      </c>
      <c r="U76" s="13">
        <v>1.5626276358797764E-2</v>
      </c>
      <c r="V76" s="13">
        <v>7.2888389852405755E-3</v>
      </c>
      <c r="W76" s="13">
        <v>8.2451686220790243E-3</v>
      </c>
      <c r="X76" s="13">
        <v>1.3027940636383573E-2</v>
      </c>
      <c r="Y76" s="13">
        <v>1.2867704460256535E-2</v>
      </c>
      <c r="Z76" s="13">
        <v>1.2526467601732261E-3</v>
      </c>
      <c r="AA76" s="13">
        <v>-7.1818170899351275E-2</v>
      </c>
      <c r="AB76" s="13">
        <v>6.0435869172650314E-2</v>
      </c>
      <c r="AC76" s="13">
        <v>1.9192646565455496E-2</v>
      </c>
      <c r="AD76" s="13">
        <v>1.6713539597861038E-2</v>
      </c>
      <c r="AE76" s="13">
        <v>1.7507636991089148E-2</v>
      </c>
    </row>
    <row r="77" spans="1:32" x14ac:dyDescent="0.3">
      <c r="A77" s="13" t="s">
        <v>41</v>
      </c>
      <c r="B77" s="13" t="s">
        <v>46</v>
      </c>
      <c r="C77" s="13">
        <v>8.1341339073297769E-2</v>
      </c>
      <c r="D77" s="13">
        <v>7.5536930330015739E-2</v>
      </c>
      <c r="E77" s="13">
        <v>7.6173777518020458E-2</v>
      </c>
      <c r="F77" s="13">
        <v>3.7925416364952946E-2</v>
      </c>
      <c r="G77" s="13">
        <v>6.4969041597628063E-2</v>
      </c>
      <c r="H77" s="13">
        <v>5.2898788077301306E-2</v>
      </c>
      <c r="I77" s="13">
        <v>0.10398195675843813</v>
      </c>
      <c r="J77" s="13">
        <v>3.3392039450510946E-2</v>
      </c>
      <c r="K77" s="13">
        <v>1.9905924057536106E-2</v>
      </c>
      <c r="L77" s="13">
        <v>3.6227524898068575E-2</v>
      </c>
      <c r="M77" s="13">
        <v>5.1860930142552775E-2</v>
      </c>
      <c r="N77" s="13">
        <v>8.1345434475991851E-2</v>
      </c>
      <c r="O77" s="13">
        <v>9.8760881277114576E-2</v>
      </c>
      <c r="P77" s="13">
        <v>6.4516129032258007E-2</v>
      </c>
      <c r="Q77" s="13">
        <v>3.8181818181818317E-2</v>
      </c>
      <c r="R77" s="13">
        <v>5.5458260361938017E-2</v>
      </c>
      <c r="S77" s="13">
        <v>5.5420353982301052E-2</v>
      </c>
      <c r="T77" s="13">
        <v>5.8170003144324411E-2</v>
      </c>
      <c r="U77" s="13">
        <v>5.6259904912836722E-2</v>
      </c>
      <c r="V77" s="13">
        <v>5.1669167291822804E-2</v>
      </c>
      <c r="W77" s="13">
        <v>6.2951404369148367E-2</v>
      </c>
      <c r="X77" s="13">
        <v>4.7143695998658197E-2</v>
      </c>
      <c r="Y77" s="13">
        <v>4.6463189938317662E-2</v>
      </c>
      <c r="Z77" s="13">
        <v>4.1873995253769447E-2</v>
      </c>
      <c r="AA77" s="13">
        <v>2.9390154298309268E-2</v>
      </c>
      <c r="AB77" s="13">
        <v>5.1387765375185079E-2</v>
      </c>
      <c r="AC77" s="13">
        <v>4.5276776510447592E-2</v>
      </c>
      <c r="AD77" s="13">
        <v>4.4230917649353385E-2</v>
      </c>
      <c r="AE77" s="13">
        <v>4.452924577516737E-2</v>
      </c>
    </row>
    <row r="78" spans="1:32" x14ac:dyDescent="0.3">
      <c r="A78" s="13" t="s">
        <v>41</v>
      </c>
      <c r="B78" s="13" t="s">
        <v>47</v>
      </c>
      <c r="C78" s="13">
        <v>7.9232579306135698E-2</v>
      </c>
      <c r="D78" s="13">
        <v>8.1408478765225167E-2</v>
      </c>
      <c r="E78" s="13">
        <v>7.7984691778572257E-2</v>
      </c>
      <c r="F78" s="13">
        <v>7.2504634251845168E-2</v>
      </c>
      <c r="G78" s="13">
        <v>9.5408485179234725E-2</v>
      </c>
      <c r="H78" s="13">
        <v>7.8766290457436439E-2</v>
      </c>
      <c r="I78" s="13">
        <v>0.12246381395009887</v>
      </c>
      <c r="J78" s="13">
        <v>5.5822310365515326E-2</v>
      </c>
      <c r="K78" s="13">
        <v>5.6714359330824804E-2</v>
      </c>
      <c r="L78" s="13">
        <v>5.9925490419305838E-2</v>
      </c>
      <c r="M78" s="13">
        <v>6.9094941260552378E-2</v>
      </c>
      <c r="N78" s="13">
        <v>7.7259212836560343E-2</v>
      </c>
      <c r="O78" s="13">
        <v>8.1937770163138968E-2</v>
      </c>
      <c r="P78" s="13">
        <v>7.6821667717563269E-2</v>
      </c>
      <c r="Q78" s="13">
        <v>6.3977056156556467E-2</v>
      </c>
      <c r="R78" s="13">
        <v>5.4805900214695891E-2</v>
      </c>
      <c r="S78" s="13">
        <v>4.7420633958030534E-2</v>
      </c>
      <c r="T78" s="13">
        <v>5.9951580804300519E-2</v>
      </c>
      <c r="U78" s="13">
        <v>4.8345026561086524E-2</v>
      </c>
      <c r="V78" s="13">
        <v>6.3231090070747786E-2</v>
      </c>
      <c r="W78" s="13">
        <v>6.5077872326099406E-2</v>
      </c>
      <c r="X78" s="13">
        <v>4.958732705608071E-2</v>
      </c>
      <c r="Y78" s="13">
        <v>4.1397611958457592E-2</v>
      </c>
      <c r="Z78" s="13">
        <v>4.8212117468480864E-2</v>
      </c>
      <c r="AA78" s="13">
        <v>5.4548813590281187E-2</v>
      </c>
      <c r="AB78" s="13">
        <v>5.9113299493010141E-2</v>
      </c>
      <c r="AC78" s="13">
        <v>1.0956749391481946E-2</v>
      </c>
      <c r="AD78" s="13">
        <v>3.9146329013453718E-2</v>
      </c>
      <c r="AE78" s="13">
        <v>4.4661945256476709E-2</v>
      </c>
    </row>
    <row r="79" spans="1:32" s="15" customFormat="1" x14ac:dyDescent="0.3">
      <c r="A79" s="15" t="s">
        <v>41</v>
      </c>
      <c r="B79" s="15" t="s">
        <v>99</v>
      </c>
      <c r="C79" s="15">
        <v>720876</v>
      </c>
      <c r="D79" s="15">
        <v>795700.99999999988</v>
      </c>
      <c r="E79" s="15">
        <v>862254</v>
      </c>
      <c r="F79" s="15">
        <v>952613.99999999977</v>
      </c>
      <c r="G79" s="15">
        <v>1087628</v>
      </c>
      <c r="H79" s="15">
        <v>1204512.9999999998</v>
      </c>
      <c r="I79" s="15">
        <v>1400933.9999999995</v>
      </c>
      <c r="J79" s="15">
        <v>1524756.9999999998</v>
      </c>
      <c r="K79" s="15">
        <v>1691284.9999999998</v>
      </c>
      <c r="L79" s="15">
        <v>1885722.9999999998</v>
      </c>
      <c r="M79" s="15">
        <v>2135549.9999999995</v>
      </c>
      <c r="N79" s="15">
        <v>2409261</v>
      </c>
      <c r="O79" s="15">
        <v>2658157</v>
      </c>
      <c r="P79" s="15">
        <v>2843029</v>
      </c>
      <c r="Q79" s="15">
        <v>3123335.9999999995</v>
      </c>
      <c r="R79" s="15">
        <v>3391162</v>
      </c>
      <c r="S79" s="15">
        <v>3633647.9999999995</v>
      </c>
      <c r="T79" s="15">
        <v>3945370</v>
      </c>
      <c r="U79" s="15">
        <v>4200740.9999999981</v>
      </c>
      <c r="V79" s="15">
        <v>4498913</v>
      </c>
      <c r="W79" s="15">
        <v>4831200.9999999991</v>
      </c>
      <c r="X79" s="15">
        <v>5136828.9999999981</v>
      </c>
      <c r="Y79" s="15">
        <v>5418317</v>
      </c>
      <c r="Z79" s="15">
        <v>5686659.9999999991</v>
      </c>
      <c r="AA79" s="15">
        <v>5566176.9999999991</v>
      </c>
      <c r="AB79" s="15">
        <v>6251494.3545294376</v>
      </c>
      <c r="AC79" s="15">
        <v>6441287.7537591588</v>
      </c>
      <c r="AD79" s="15">
        <v>6805311.6066725571</v>
      </c>
      <c r="AE79" s="15">
        <v>7233716.2304517031</v>
      </c>
    </row>
    <row r="80" spans="1:32" x14ac:dyDescent="0.3">
      <c r="A80" s="13" t="s">
        <v>42</v>
      </c>
      <c r="B80" s="13" t="s">
        <v>45</v>
      </c>
      <c r="C80" s="13">
        <v>4.0952878414834082E-2</v>
      </c>
      <c r="D80" s="13">
        <v>2.0703018016782648E-2</v>
      </c>
      <c r="E80" s="13">
        <v>5.2468486361372246E-3</v>
      </c>
      <c r="F80" s="13">
        <v>3.0107536597229423E-2</v>
      </c>
      <c r="G80" s="13">
        <v>4.2286995319028353E-2</v>
      </c>
      <c r="H80" s="13">
        <v>2.6605874211794278E-2</v>
      </c>
      <c r="I80" s="13">
        <v>3.6176729970906152E-2</v>
      </c>
      <c r="J80" s="13">
        <v>3.084204908686905E-2</v>
      </c>
      <c r="K80" s="13">
        <v>4.9683939361381046E-2</v>
      </c>
      <c r="L80" s="13">
        <v>5.1927392188317656E-2</v>
      </c>
      <c r="M80" s="13">
        <v>5.9291994393411152E-2</v>
      </c>
      <c r="N80" s="13">
        <v>4.7258202973355701E-2</v>
      </c>
      <c r="O80" s="13">
        <v>1.9751835312876498E-2</v>
      </c>
      <c r="P80" s="13">
        <v>-6.7538837455473066E-3</v>
      </c>
      <c r="Q80" s="13">
        <v>3.2536143395218708E-2</v>
      </c>
      <c r="R80" s="13">
        <v>2.9336021832154779E-2</v>
      </c>
      <c r="S80" s="13">
        <v>2.2994247679344548E-2</v>
      </c>
      <c r="T80" s="13">
        <v>2.4374731690920193E-2</v>
      </c>
      <c r="U80" s="13">
        <v>1.5626276358797764E-2</v>
      </c>
      <c r="V80" s="13">
        <v>7.2888389852405755E-3</v>
      </c>
      <c r="W80" s="13">
        <v>8.2453948207736882E-3</v>
      </c>
      <c r="X80" s="13">
        <v>1.3068096157711873E-2</v>
      </c>
      <c r="Y80" s="13">
        <v>1.3508081884261891E-2</v>
      </c>
      <c r="Z80" s="13">
        <v>3.222049604618249E-3</v>
      </c>
      <c r="AA80" s="13">
        <v>-7.0708830719424576E-2</v>
      </c>
      <c r="AB80" s="13">
        <v>6.2617655661721727E-2</v>
      </c>
      <c r="AC80" s="13">
        <v>2.0092278493555549E-2</v>
      </c>
      <c r="AD80" s="13">
        <v>9.851446519552276E-3</v>
      </c>
      <c r="AE80" s="13">
        <v>1.6525528107252496E-2</v>
      </c>
      <c r="AF80" s="13">
        <v>1.857248226763164E-2</v>
      </c>
    </row>
    <row r="81" spans="1:34" x14ac:dyDescent="0.3">
      <c r="A81" s="13" t="s">
        <v>42</v>
      </c>
      <c r="B81" s="13" t="s">
        <v>46</v>
      </c>
      <c r="C81" s="13">
        <v>8.1341339073297991E-2</v>
      </c>
      <c r="D81" s="13">
        <v>7.5536930330015961E-2</v>
      </c>
      <c r="E81" s="13">
        <v>7.6173777518020902E-2</v>
      </c>
      <c r="F81" s="13">
        <v>3.7925416364952724E-2</v>
      </c>
      <c r="G81" s="13">
        <v>6.4969041597628507E-2</v>
      </c>
      <c r="H81" s="13">
        <v>5.289878807730064E-2</v>
      </c>
      <c r="I81" s="13">
        <v>0.10398195675843791</v>
      </c>
      <c r="J81" s="13">
        <v>3.3392039450511168E-2</v>
      </c>
      <c r="K81" s="13">
        <v>1.9905924057536772E-2</v>
      </c>
      <c r="L81" s="13">
        <v>3.6227524898067687E-2</v>
      </c>
      <c r="M81" s="13">
        <v>5.1860930142553219E-2</v>
      </c>
      <c r="N81" s="13">
        <v>8.1597163075465051E-2</v>
      </c>
      <c r="O81" s="13">
        <v>9.8870305636712175E-2</v>
      </c>
      <c r="P81" s="13">
        <v>6.5084963129208306E-2</v>
      </c>
      <c r="Q81" s="13">
        <v>3.7627934978928135E-2</v>
      </c>
      <c r="R81" s="13">
        <v>5.5700609225413533E-2</v>
      </c>
      <c r="S81" s="13">
        <v>5.5509755427315399E-2</v>
      </c>
      <c r="T81" s="13">
        <v>5.792762301483978E-2</v>
      </c>
      <c r="U81" s="13">
        <v>5.6601451950289094E-2</v>
      </c>
      <c r="V81" s="13">
        <v>5.1706067311051651E-2</v>
      </c>
      <c r="W81" s="13">
        <v>6.2894474587531723E-2</v>
      </c>
      <c r="X81" s="13">
        <v>4.7088238358162338E-2</v>
      </c>
      <c r="Y81" s="13">
        <v>4.6463038503631759E-2</v>
      </c>
      <c r="Z81" s="13">
        <v>4.1928123217341406E-2</v>
      </c>
      <c r="AA81" s="13">
        <v>2.9290993703805279E-2</v>
      </c>
      <c r="AB81" s="13">
        <v>5.2304964539006127E-2</v>
      </c>
      <c r="AC81" s="13">
        <v>7.0504902131395264E-2</v>
      </c>
      <c r="AD81" s="13">
        <v>4.9334519679313571E-2</v>
      </c>
      <c r="AE81" s="13">
        <v>4.7874821974904558E-2</v>
      </c>
      <c r="AF81" s="13">
        <v>4.6632932933626137E-2</v>
      </c>
    </row>
    <row r="82" spans="1:34" x14ac:dyDescent="0.3">
      <c r="A82" s="13" t="s">
        <v>42</v>
      </c>
      <c r="B82" s="13" t="s">
        <v>47</v>
      </c>
      <c r="C82" s="13">
        <v>7.9232596379103848E-2</v>
      </c>
      <c r="D82" s="13">
        <v>8.1410255563135969E-2</v>
      </c>
      <c r="E82" s="13">
        <v>7.7983337019263077E-2</v>
      </c>
      <c r="F82" s="13">
        <v>7.2504634251845168E-2</v>
      </c>
      <c r="G82" s="13">
        <v>9.5408485179234725E-2</v>
      </c>
      <c r="H82" s="13">
        <v>7.8766290457436439E-2</v>
      </c>
      <c r="I82" s="13">
        <v>0.12246381395009887</v>
      </c>
      <c r="J82" s="13">
        <v>5.5822310365515326E-2</v>
      </c>
      <c r="K82" s="13">
        <v>5.6714359330824804E-2</v>
      </c>
      <c r="L82" s="13">
        <v>5.9925490419305838E-2</v>
      </c>
      <c r="M82" s="13">
        <v>6.9094648984021401E-2</v>
      </c>
      <c r="N82" s="13">
        <v>7.7259507345176726E-2</v>
      </c>
      <c r="O82" s="13">
        <v>8.1937770163138968E-2</v>
      </c>
      <c r="P82" s="13">
        <v>7.6821667717563269E-2</v>
      </c>
      <c r="Q82" s="13">
        <v>6.3976790574011844E-2</v>
      </c>
      <c r="R82" s="13">
        <v>5.4806163508066108E-2</v>
      </c>
      <c r="S82" s="13">
        <v>4.7420633958030534E-2</v>
      </c>
      <c r="T82" s="13">
        <v>5.9951580804300519E-2</v>
      </c>
      <c r="U82" s="13">
        <v>4.8345026561086524E-2</v>
      </c>
      <c r="V82" s="13">
        <v>6.3231326401410159E-2</v>
      </c>
      <c r="W82" s="13">
        <v>6.5077396636051832E-2</v>
      </c>
      <c r="X82" s="13">
        <v>4.9224740700842817E-2</v>
      </c>
      <c r="Y82" s="13">
        <v>4.0155725905543838E-2</v>
      </c>
      <c r="Z82" s="13">
        <v>4.9377441841875314E-2</v>
      </c>
      <c r="AA82" s="13">
        <v>5.8607756795987731E-2</v>
      </c>
      <c r="AB82" s="13">
        <v>5.5372576607902291E-2</v>
      </c>
      <c r="AC82" s="13">
        <v>3.6999313706186365E-2</v>
      </c>
      <c r="AD82" s="13">
        <v>4.3018081452541157E-2</v>
      </c>
      <c r="AE82" s="13">
        <v>4.6461420546657584E-2</v>
      </c>
      <c r="AF82" s="13">
        <v>4.5811363413602812E-2</v>
      </c>
    </row>
    <row r="83" spans="1:34" s="15" customFormat="1" x14ac:dyDescent="0.3">
      <c r="A83" s="15" t="s">
        <v>42</v>
      </c>
      <c r="B83" s="15" t="s">
        <v>99</v>
      </c>
      <c r="C83" s="15">
        <v>720876</v>
      </c>
      <c r="D83" s="15">
        <v>795702.00000000023</v>
      </c>
      <c r="E83" s="15">
        <v>862254.00000000035</v>
      </c>
      <c r="F83" s="15">
        <v>952614.00000000012</v>
      </c>
      <c r="G83" s="15">
        <v>1087628.0000000002</v>
      </c>
      <c r="H83" s="15">
        <v>1204513</v>
      </c>
      <c r="I83" s="15">
        <v>1400934</v>
      </c>
      <c r="J83" s="15">
        <v>1524757.0000000002</v>
      </c>
      <c r="K83" s="15">
        <v>1691285.0000000002</v>
      </c>
      <c r="L83" s="15">
        <v>1885723.0000000002</v>
      </c>
      <c r="M83" s="15">
        <v>2135550.0000000005</v>
      </c>
      <c r="N83" s="15">
        <v>2409261.0000000009</v>
      </c>
      <c r="O83" s="15">
        <v>2658157.0000000009</v>
      </c>
      <c r="P83" s="15">
        <v>2843029.0000000009</v>
      </c>
      <c r="Q83" s="15">
        <v>3123336.0000000005</v>
      </c>
      <c r="R83" s="15">
        <v>3391162.0000000009</v>
      </c>
      <c r="S83" s="15">
        <v>3633648.0000000005</v>
      </c>
      <c r="T83" s="15">
        <v>3945370.0000000009</v>
      </c>
      <c r="U83" s="15">
        <v>4200740.9999999991</v>
      </c>
      <c r="V83" s="15">
        <v>4498914</v>
      </c>
      <c r="W83" s="15">
        <v>4831200.9999999991</v>
      </c>
      <c r="X83" s="15">
        <v>5135257.9999999991</v>
      </c>
      <c r="Y83" s="15">
        <v>5413620.9999999981</v>
      </c>
      <c r="Z83" s="15">
        <v>5699235.9999999981</v>
      </c>
      <c r="AA83" s="15">
        <v>5606650.9999999981</v>
      </c>
      <c r="AB83" s="15">
        <v>6287620.9999999991</v>
      </c>
      <c r="AC83" s="15">
        <v>6651265.5147284027</v>
      </c>
      <c r="AD83" s="15">
        <v>7005733.5249086032</v>
      </c>
      <c r="AE83" s="15">
        <v>7452382.3015006464</v>
      </c>
      <c r="AF83" s="15">
        <v>7938536.0494665438</v>
      </c>
    </row>
    <row r="84" spans="1:34" s="15" customFormat="1" x14ac:dyDescent="0.3">
      <c r="A84" s="15" t="s">
        <v>94</v>
      </c>
      <c r="B84" s="13" t="s">
        <v>45</v>
      </c>
      <c r="C84" s="13">
        <v>4.0952878414834082E-2</v>
      </c>
      <c r="D84" s="13">
        <v>2.0703018016782648E-2</v>
      </c>
      <c r="E84" s="13">
        <v>5.2468486361372246E-3</v>
      </c>
      <c r="F84" s="13">
        <v>3.0107536597229423E-2</v>
      </c>
      <c r="G84" s="13">
        <v>4.2286995319028353E-2</v>
      </c>
      <c r="H84" s="13">
        <v>2.6605874211794278E-2</v>
      </c>
      <c r="I84" s="13">
        <v>3.6176729970906152E-2</v>
      </c>
      <c r="J84" s="13">
        <v>3.084204908686905E-2</v>
      </c>
      <c r="K84" s="13">
        <v>4.9683939361381046E-2</v>
      </c>
      <c r="L84" s="13">
        <v>5.1927392188317656E-2</v>
      </c>
      <c r="M84" s="13">
        <v>5.9291994393411152E-2</v>
      </c>
      <c r="N84" s="13">
        <v>4.7258202973355701E-2</v>
      </c>
      <c r="O84" s="13">
        <v>1.9751835312876498E-2</v>
      </c>
      <c r="P84" s="13">
        <v>-6.7538837455473066E-3</v>
      </c>
      <c r="Q84" s="13">
        <v>3.2536143395218708E-2</v>
      </c>
      <c r="R84" s="13">
        <v>2.9336021832154779E-2</v>
      </c>
      <c r="S84" s="13">
        <v>2.2994247679344548E-2</v>
      </c>
      <c r="T84" s="13">
        <v>2.4374731690920193E-2</v>
      </c>
      <c r="U84" s="13">
        <v>1.5626276358797764E-2</v>
      </c>
      <c r="V84" s="13">
        <v>7.2888389852405755E-3</v>
      </c>
      <c r="W84" s="13">
        <v>8.2453948207736882E-3</v>
      </c>
      <c r="X84" s="13">
        <v>1.3172194024064554E-2</v>
      </c>
      <c r="Y84" s="13">
        <v>1.3490529459659228E-2</v>
      </c>
      <c r="Z84" s="13">
        <v>4.0161844674468927E-3</v>
      </c>
      <c r="AA84" s="13">
        <v>-6.7841648200588245E-2</v>
      </c>
      <c r="AB84" s="13">
        <v>6.0026529050524191E-2</v>
      </c>
      <c r="AC84" s="13">
        <v>1.3444296255056498E-2</v>
      </c>
      <c r="AD84" s="13">
        <v>7.4406854669366584E-3</v>
      </c>
      <c r="AE84" s="13">
        <v>1.4134940777570604E-2</v>
      </c>
      <c r="AF84" s="13">
        <v>1.6627269335115491E-2</v>
      </c>
      <c r="AG84" s="13">
        <v>1.83816723560708E-2</v>
      </c>
    </row>
    <row r="85" spans="1:34" s="15" customFormat="1" x14ac:dyDescent="0.3">
      <c r="A85" s="15" t="s">
        <v>94</v>
      </c>
      <c r="B85" s="13" t="s">
        <v>46</v>
      </c>
      <c r="C85" s="13">
        <v>8.1341339073297991E-2</v>
      </c>
      <c r="D85" s="13">
        <v>7.5536930330015961E-2</v>
      </c>
      <c r="E85" s="13">
        <v>7.6173777518020902E-2</v>
      </c>
      <c r="F85" s="13">
        <v>3.7925416364952724E-2</v>
      </c>
      <c r="G85" s="13">
        <v>6.4969041597628507E-2</v>
      </c>
      <c r="H85" s="13">
        <v>5.289878807730064E-2</v>
      </c>
      <c r="I85" s="13">
        <v>0.10398195675843791</v>
      </c>
      <c r="J85" s="13">
        <v>3.3392039450511168E-2</v>
      </c>
      <c r="K85" s="13">
        <v>1.9905924057536772E-2</v>
      </c>
      <c r="L85" s="13">
        <v>3.6227524898067687E-2</v>
      </c>
      <c r="M85" s="13">
        <v>5.1860930142553219E-2</v>
      </c>
      <c r="N85" s="13">
        <v>8.1597163075465051E-2</v>
      </c>
      <c r="O85" s="13">
        <v>9.8870305636712175E-2</v>
      </c>
      <c r="P85" s="13">
        <v>6.5084963129208306E-2</v>
      </c>
      <c r="Q85" s="13">
        <v>3.7627934978928135E-2</v>
      </c>
      <c r="R85" s="13">
        <v>5.5700609225413533E-2</v>
      </c>
      <c r="S85" s="13">
        <v>5.5509755427315399E-2</v>
      </c>
      <c r="T85" s="13">
        <v>5.792762301483978E-2</v>
      </c>
      <c r="U85" s="13">
        <v>5.6601451950289094E-2</v>
      </c>
      <c r="V85" s="13">
        <v>5.1706067311051651E-2</v>
      </c>
      <c r="W85" s="13">
        <v>6.2894474587531723E-2</v>
      </c>
      <c r="X85" s="13">
        <v>4.7088238358162338E-2</v>
      </c>
      <c r="Y85" s="13">
        <v>4.6463038503631759E-2</v>
      </c>
      <c r="Z85" s="13">
        <v>4.1928123217341406E-2</v>
      </c>
      <c r="AA85" s="13">
        <v>2.9290993703805279E-2</v>
      </c>
      <c r="AB85" s="13">
        <v>5.2304964539006127E-2</v>
      </c>
      <c r="AC85" s="13">
        <v>7.1693344566133188E-2</v>
      </c>
      <c r="AD85" s="13">
        <v>5.48661062184852E-2</v>
      </c>
      <c r="AE85" s="13">
        <v>4.6696482384843474E-2</v>
      </c>
      <c r="AF85" s="13">
        <v>4.6614986709473394E-2</v>
      </c>
      <c r="AG85" s="13">
        <v>4.5282659692154503E-2</v>
      </c>
    </row>
    <row r="86" spans="1:34" s="15" customFormat="1" x14ac:dyDescent="0.3">
      <c r="A86" s="15" t="s">
        <v>94</v>
      </c>
      <c r="B86" s="13" t="s">
        <v>47</v>
      </c>
      <c r="C86" s="13">
        <v>7.9232596379103848E-2</v>
      </c>
      <c r="D86" s="13">
        <v>8.1410255563135969E-2</v>
      </c>
      <c r="E86" s="13">
        <v>7.7983337019263077E-2</v>
      </c>
      <c r="F86" s="13">
        <v>7.2504634251845168E-2</v>
      </c>
      <c r="G86" s="13">
        <v>9.5408485179234725E-2</v>
      </c>
      <c r="H86" s="13">
        <v>7.8766290457436439E-2</v>
      </c>
      <c r="I86" s="13">
        <v>0.12246381395009887</v>
      </c>
      <c r="J86" s="13">
        <v>5.5822310365515326E-2</v>
      </c>
      <c r="K86" s="13">
        <v>5.6714359330824804E-2</v>
      </c>
      <c r="L86" s="13">
        <v>5.9925490419305838E-2</v>
      </c>
      <c r="M86" s="13">
        <v>6.9094648984021401E-2</v>
      </c>
      <c r="N86" s="13">
        <v>7.7259507345176726E-2</v>
      </c>
      <c r="O86" s="13">
        <v>8.1937770163138968E-2</v>
      </c>
      <c r="P86" s="13">
        <v>7.6821667717563269E-2</v>
      </c>
      <c r="Q86" s="13">
        <v>6.3976790574011844E-2</v>
      </c>
      <c r="R86" s="13">
        <v>5.4806163508066108E-2</v>
      </c>
      <c r="S86" s="13">
        <v>4.7420633958030534E-2</v>
      </c>
      <c r="T86" s="13">
        <v>5.9951580804300519E-2</v>
      </c>
      <c r="U86" s="13">
        <v>4.8345026561086524E-2</v>
      </c>
      <c r="V86" s="13">
        <v>6.3231326401410159E-2</v>
      </c>
      <c r="W86" s="13">
        <v>6.5077396636051832E-2</v>
      </c>
      <c r="X86" s="13">
        <v>4.9760473653163606E-2</v>
      </c>
      <c r="Y86" s="13">
        <v>4.1804825828252401E-2</v>
      </c>
      <c r="Z86" s="13">
        <v>4.8720664434456662E-2</v>
      </c>
      <c r="AA86" s="13">
        <v>5.4622515150120066E-2</v>
      </c>
      <c r="AB86" s="13">
        <v>6.0292582832096153E-2</v>
      </c>
      <c r="AC86" s="13">
        <v>5.0795241552322068E-2</v>
      </c>
      <c r="AD86" s="13">
        <v>4.093414674092144E-2</v>
      </c>
      <c r="AE86" s="13">
        <v>4.2472250673499801E-2</v>
      </c>
      <c r="AF86" s="13">
        <v>4.4575920858606732E-2</v>
      </c>
      <c r="AG86" s="13">
        <v>4.5040288297128805E-2</v>
      </c>
    </row>
    <row r="87" spans="1:34" s="15" customFormat="1" x14ac:dyDescent="0.3">
      <c r="A87" s="15" t="s">
        <v>94</v>
      </c>
      <c r="B87" s="15" t="s">
        <v>99</v>
      </c>
      <c r="C87" s="15">
        <v>720876</v>
      </c>
      <c r="D87" s="15">
        <v>795702.00000000023</v>
      </c>
      <c r="E87" s="15">
        <v>862254.00000000035</v>
      </c>
      <c r="F87" s="15">
        <v>952614.00000000012</v>
      </c>
      <c r="G87" s="15">
        <v>1087628.0000000002</v>
      </c>
      <c r="H87" s="15">
        <v>1204513</v>
      </c>
      <c r="I87" s="15">
        <v>1400934</v>
      </c>
      <c r="J87" s="15">
        <v>1524757.0000000002</v>
      </c>
      <c r="K87" s="15">
        <v>1691285.0000000002</v>
      </c>
      <c r="L87" s="15">
        <v>1885723.0000000002</v>
      </c>
      <c r="M87" s="15">
        <v>2135550.0000000005</v>
      </c>
      <c r="N87" s="15">
        <v>2409261.0000000009</v>
      </c>
      <c r="O87" s="15">
        <v>2658157.0000000009</v>
      </c>
      <c r="P87" s="15">
        <v>2843029.0000000009</v>
      </c>
      <c r="Q87" s="15">
        <v>3123336.0000000005</v>
      </c>
      <c r="R87" s="15">
        <v>3391162.0000000009</v>
      </c>
      <c r="S87" s="15">
        <v>3633648.0000000005</v>
      </c>
      <c r="T87" s="15">
        <v>3945370.0000000009</v>
      </c>
      <c r="U87" s="15">
        <v>4200740.9999999991</v>
      </c>
      <c r="V87" s="15">
        <v>4498914</v>
      </c>
      <c r="W87" s="15">
        <v>4831200.9999999991</v>
      </c>
      <c r="X87" s="15">
        <v>5138407.9999999991</v>
      </c>
      <c r="Y87" s="15">
        <v>5425435.9999999991</v>
      </c>
      <c r="Z87" s="15">
        <v>5712617.9999999981</v>
      </c>
      <c r="AA87" s="15">
        <v>5615932.9999999981</v>
      </c>
      <c r="AB87" s="15">
        <v>6311961.9999999972</v>
      </c>
      <c r="AC87" s="15">
        <v>6721749.9999999972</v>
      </c>
      <c r="AD87" s="15">
        <v>7048960.8263091454</v>
      </c>
      <c r="AE87" s="15">
        <v>7452214.4938478507</v>
      </c>
      <c r="AF87" s="15">
        <v>7913837.1962313037</v>
      </c>
      <c r="AG87" s="15">
        <v>8422300.2585363872</v>
      </c>
    </row>
    <row r="88" spans="1:34" s="15" customFormat="1" x14ac:dyDescent="0.3">
      <c r="A88" s="15" t="s">
        <v>95</v>
      </c>
      <c r="B88" s="13" t="s">
        <v>45</v>
      </c>
      <c r="C88" s="13">
        <v>4.0952878414834082E-2</v>
      </c>
      <c r="D88" s="13">
        <v>2.0703018016782648E-2</v>
      </c>
      <c r="E88" s="13">
        <v>5.2468486361372246E-3</v>
      </c>
      <c r="F88" s="13">
        <v>3.0107536597229423E-2</v>
      </c>
      <c r="G88" s="13">
        <v>4.2286995319028353E-2</v>
      </c>
      <c r="H88" s="13">
        <v>2.6605874211794278E-2</v>
      </c>
      <c r="I88" s="13">
        <v>3.6176729970906152E-2</v>
      </c>
      <c r="J88" s="13">
        <v>3.084204908686905E-2</v>
      </c>
      <c r="K88" s="13">
        <v>4.9683939361381046E-2</v>
      </c>
      <c r="L88" s="13">
        <v>5.1927392188317656E-2</v>
      </c>
      <c r="M88" s="13">
        <v>5.9291994393411152E-2</v>
      </c>
      <c r="N88" s="13">
        <v>4.7258202973355701E-2</v>
      </c>
      <c r="O88" s="13">
        <v>1.9751835312876498E-2</v>
      </c>
      <c r="P88" s="13">
        <v>-6.7538837455473066E-3</v>
      </c>
      <c r="Q88" s="13">
        <v>3.2536143395218708E-2</v>
      </c>
      <c r="R88" s="13">
        <v>2.9336021832154779E-2</v>
      </c>
      <c r="S88" s="13">
        <v>2.2994247679344548E-2</v>
      </c>
      <c r="T88" s="13">
        <v>2.4374731690920193E-2</v>
      </c>
      <c r="U88" s="13">
        <v>1.5626276358797764E-2</v>
      </c>
      <c r="V88" s="13">
        <v>7.2888389852405755E-3</v>
      </c>
      <c r="W88" s="13">
        <v>8.2453948207736882E-3</v>
      </c>
      <c r="X88" s="13">
        <v>1.3172194024064554E-2</v>
      </c>
      <c r="Y88" s="13">
        <v>1.3490529459659228E-2</v>
      </c>
      <c r="Z88" s="13">
        <v>3.6244415259754081E-3</v>
      </c>
      <c r="AA88" s="13">
        <v>-6.9083740968353569E-2</v>
      </c>
      <c r="AB88" s="13">
        <v>6.2058416422506868E-2</v>
      </c>
      <c r="AC88" s="13">
        <v>1.4144559027039927E-2</v>
      </c>
      <c r="AD88" s="13">
        <v>7.1793573555682944E-3</v>
      </c>
      <c r="AE88" s="13">
        <v>6.8313227724940973E-3</v>
      </c>
      <c r="AF88" s="13">
        <v>1.4640341288765235E-2</v>
      </c>
      <c r="AG88" s="13">
        <v>1.6757677659172021E-2</v>
      </c>
      <c r="AH88" s="13">
        <v>1.8849508911062074E-2</v>
      </c>
    </row>
    <row r="89" spans="1:34" s="15" customFormat="1" x14ac:dyDescent="0.3">
      <c r="A89" s="15" t="s">
        <v>95</v>
      </c>
      <c r="B89" s="13" t="s">
        <v>46</v>
      </c>
      <c r="C89" s="13">
        <v>8.1341339073298213E-2</v>
      </c>
      <c r="D89" s="13">
        <v>7.5536930330014407E-2</v>
      </c>
      <c r="E89" s="13">
        <v>7.6173777518021124E-2</v>
      </c>
      <c r="F89" s="13">
        <v>3.7925416364952946E-2</v>
      </c>
      <c r="G89" s="13">
        <v>6.4969041597627619E-2</v>
      </c>
      <c r="H89" s="13">
        <v>5.2898788077300418E-2</v>
      </c>
      <c r="I89" s="13">
        <v>0.10398195675843946</v>
      </c>
      <c r="J89" s="13">
        <v>3.339203945051028E-2</v>
      </c>
      <c r="K89" s="13">
        <v>1.9905924057536106E-2</v>
      </c>
      <c r="L89" s="13">
        <v>3.6227524898068131E-2</v>
      </c>
      <c r="M89" s="13">
        <v>5.1860930142553885E-2</v>
      </c>
      <c r="N89" s="13">
        <v>8.1391170870731333E-2</v>
      </c>
      <c r="O89" s="13">
        <v>9.7438822187626117E-2</v>
      </c>
      <c r="P89" s="13">
        <v>6.5735567970204745E-2</v>
      </c>
      <c r="Q89" s="13">
        <v>3.7392975712039256E-2</v>
      </c>
      <c r="R89" s="13">
        <v>5.5752063331648838E-2</v>
      </c>
      <c r="S89" s="13">
        <v>5.5520102105935054E-2</v>
      </c>
      <c r="T89" s="13">
        <v>5.8192261185006089E-2</v>
      </c>
      <c r="U89" s="13">
        <v>5.6563348093129573E-2</v>
      </c>
      <c r="V89" s="13">
        <v>5.1642557793699861E-2</v>
      </c>
      <c r="W89" s="13">
        <v>6.2861550327805604E-2</v>
      </c>
      <c r="X89" s="13">
        <v>4.7169811320754818E-2</v>
      </c>
      <c r="Y89" s="13">
        <v>4.6315546315546241E-2</v>
      </c>
      <c r="Z89" s="13">
        <v>4.1947234794127652E-2</v>
      </c>
      <c r="AA89" s="13">
        <v>2.945227248649207E-2</v>
      </c>
      <c r="AB89" s="13">
        <v>5.2073685293815064E-2</v>
      </c>
      <c r="AC89" s="13">
        <v>7.1701066223222254E-2</v>
      </c>
      <c r="AD89" s="13">
        <v>5.5312157721796318E-2</v>
      </c>
      <c r="AE89" s="13">
        <v>3.822868015914116E-2</v>
      </c>
      <c r="AF89" s="13">
        <v>4.0787932755117051E-2</v>
      </c>
      <c r="AG89" s="13">
        <v>4.1413538289490681E-2</v>
      </c>
      <c r="AH89" s="13">
        <v>4.3620170503557043E-2</v>
      </c>
    </row>
    <row r="90" spans="1:34" s="15" customFormat="1" x14ac:dyDescent="0.3">
      <c r="A90" s="15" t="s">
        <v>95</v>
      </c>
      <c r="B90" s="13" t="s">
        <v>47</v>
      </c>
      <c r="C90" s="13">
        <v>7.9232596379103848E-2</v>
      </c>
      <c r="D90" s="13">
        <v>8.1410255563135969E-2</v>
      </c>
      <c r="E90" s="13">
        <v>7.7983337019263077E-2</v>
      </c>
      <c r="F90" s="13">
        <v>7.2504634251845168E-2</v>
      </c>
      <c r="G90" s="13">
        <v>9.5408485179234725E-2</v>
      </c>
      <c r="H90" s="13">
        <v>7.8766290457436439E-2</v>
      </c>
      <c r="I90" s="13">
        <v>0.12246381395009887</v>
      </c>
      <c r="J90" s="13">
        <v>5.5822310365515326E-2</v>
      </c>
      <c r="K90" s="13">
        <v>5.6714359330824804E-2</v>
      </c>
      <c r="L90" s="13">
        <v>5.9925490419305838E-2</v>
      </c>
      <c r="M90" s="13">
        <v>6.9094648984021401E-2</v>
      </c>
      <c r="N90" s="13">
        <v>7.7259507345176726E-2</v>
      </c>
      <c r="O90" s="13">
        <v>8.1937770163138968E-2</v>
      </c>
      <c r="P90" s="13">
        <v>7.6821667717563269E-2</v>
      </c>
      <c r="Q90" s="13">
        <v>6.3976790574011844E-2</v>
      </c>
      <c r="R90" s="13">
        <v>5.4806163508066108E-2</v>
      </c>
      <c r="S90" s="13">
        <v>4.7420633958030534E-2</v>
      </c>
      <c r="T90" s="13">
        <v>5.9951580804300519E-2</v>
      </c>
      <c r="U90" s="13">
        <v>4.8345026561086524E-2</v>
      </c>
      <c r="V90" s="13">
        <v>6.3231326401410159E-2</v>
      </c>
      <c r="W90" s="13">
        <v>6.5077396636051832E-2</v>
      </c>
      <c r="X90" s="13">
        <v>4.9760473653163606E-2</v>
      </c>
      <c r="Y90" s="13">
        <v>4.1804825828252401E-2</v>
      </c>
      <c r="Z90" s="13">
        <v>4.8510002745565384E-2</v>
      </c>
      <c r="AA90" s="13">
        <v>5.6732954916892009E-2</v>
      </c>
      <c r="AB90" s="13">
        <v>6.0469824640448255E-2</v>
      </c>
      <c r="AC90" s="13">
        <v>5.4308638306626689E-2</v>
      </c>
      <c r="AD90" s="13">
        <v>4.1148735536272518E-2</v>
      </c>
      <c r="AE90" s="13">
        <v>3.7266232156856427E-2</v>
      </c>
      <c r="AF90" s="13">
        <v>4.7481601168307019E-2</v>
      </c>
      <c r="AG90" s="13">
        <v>4.3393715135237931E-2</v>
      </c>
      <c r="AH90" s="13">
        <v>4.4865089879984277E-2</v>
      </c>
    </row>
    <row r="91" spans="1:34" s="15" customFormat="1" x14ac:dyDescent="0.3">
      <c r="A91" s="15" t="s">
        <v>95</v>
      </c>
      <c r="B91" s="15" t="s">
        <v>99</v>
      </c>
      <c r="C91" s="15">
        <v>720876</v>
      </c>
      <c r="D91" s="15">
        <v>795702.00000000023</v>
      </c>
      <c r="E91" s="15">
        <v>862254.00000000035</v>
      </c>
      <c r="F91" s="15">
        <v>952614.00000000012</v>
      </c>
      <c r="G91" s="15">
        <v>1087628.0000000002</v>
      </c>
      <c r="H91" s="15">
        <v>1204513</v>
      </c>
      <c r="I91" s="15">
        <v>1400934</v>
      </c>
      <c r="J91" s="15">
        <v>1524757.0000000002</v>
      </c>
      <c r="K91" s="15">
        <v>1691285.0000000002</v>
      </c>
      <c r="L91" s="15">
        <v>1885723.0000000002</v>
      </c>
      <c r="M91" s="15">
        <v>2135550.0000000005</v>
      </c>
      <c r="N91" s="15">
        <v>2409261.0000000009</v>
      </c>
      <c r="O91" s="15">
        <v>2658157.0000000009</v>
      </c>
      <c r="P91" s="15">
        <v>2843029.0000000009</v>
      </c>
      <c r="Q91" s="15">
        <v>3123336.0000000005</v>
      </c>
      <c r="R91" s="15">
        <v>3391162.0000000009</v>
      </c>
      <c r="S91" s="15">
        <v>3633648.0000000005</v>
      </c>
      <c r="T91" s="15">
        <v>3945370.0000000009</v>
      </c>
      <c r="U91" s="15">
        <v>4200740.9999999991</v>
      </c>
      <c r="V91" s="15">
        <v>4498914</v>
      </c>
      <c r="W91" s="15">
        <v>4831200.9999999991</v>
      </c>
      <c r="X91" s="15">
        <v>5138407.9999999991</v>
      </c>
      <c r="Y91" s="15">
        <v>5425435.9999999991</v>
      </c>
      <c r="Z91" s="15">
        <v>5709241.9999999981</v>
      </c>
      <c r="AA91" s="15">
        <v>5616351.9999999981</v>
      </c>
      <c r="AB91" s="15">
        <v>6325589.9999999981</v>
      </c>
      <c r="AC91" s="15">
        <v>6763455.9999999981</v>
      </c>
      <c r="AD91" s="15">
        <v>7092318.9999999991</v>
      </c>
      <c r="AE91" s="15">
        <v>7406878.4726566514</v>
      </c>
      <c r="AF91" s="15">
        <v>7872157.0191308325</v>
      </c>
      <c r="AG91" s="15">
        <v>8351402.6866640393</v>
      </c>
      <c r="AH91" s="15">
        <v>8890571.6134291794</v>
      </c>
    </row>
    <row r="92" spans="1:34" s="15" customFormat="1" x14ac:dyDescent="0.3">
      <c r="A92" s="15" t="s">
        <v>87</v>
      </c>
      <c r="B92" s="15" t="s">
        <v>99</v>
      </c>
      <c r="C92" s="15">
        <v>635183</v>
      </c>
      <c r="D92" s="15">
        <v>699618</v>
      </c>
      <c r="E92" s="15">
        <v>753829</v>
      </c>
      <c r="F92" s="15">
        <v>821144</v>
      </c>
      <c r="G92" s="15">
        <v>911282</v>
      </c>
      <c r="H92" s="15">
        <v>999409</v>
      </c>
      <c r="I92" s="15">
        <v>1124032.3040729999</v>
      </c>
      <c r="J92" s="15">
        <v>1240156.0814067814</v>
      </c>
      <c r="K92" s="15">
        <v>1351629.9910961925</v>
      </c>
      <c r="L92" s="15">
        <v>1466134.6774218974</v>
      </c>
    </row>
    <row r="93" spans="1:34" x14ac:dyDescent="0.3">
      <c r="A93" s="13" t="s">
        <v>87</v>
      </c>
      <c r="B93" s="13" t="s">
        <v>64</v>
      </c>
      <c r="C93" s="13">
        <v>0</v>
      </c>
      <c r="D93" s="13">
        <v>0</v>
      </c>
      <c r="E93" s="13">
        <v>7.2252580449301718E-2</v>
      </c>
      <c r="F93" s="13">
        <v>6.9177047942619904E-2</v>
      </c>
      <c r="G93" s="13">
        <v>7.820639136910934E-2</v>
      </c>
      <c r="H93" s="13">
        <v>6.6066311911584963E-2</v>
      </c>
      <c r="I93" s="13">
        <v>9.9549687261299535E-2</v>
      </c>
      <c r="J93" s="13">
        <v>6.5000000000000002E-2</v>
      </c>
      <c r="K93" s="13">
        <v>5.3223348496078238E-2</v>
      </c>
      <c r="L93" s="13">
        <v>4.7724708232205204E-2</v>
      </c>
    </row>
    <row r="94" spans="1:34" x14ac:dyDescent="0.3">
      <c r="A94" s="14" t="s">
        <v>87</v>
      </c>
      <c r="B94" s="13" t="s">
        <v>45</v>
      </c>
      <c r="C94" s="13">
        <v>4.205639577555953E-2</v>
      </c>
      <c r="D94" s="13">
        <v>2.1223886500608913E-2</v>
      </c>
      <c r="E94" s="13">
        <v>7.5391567288418671E-3</v>
      </c>
      <c r="F94" s="13">
        <v>2.4562551214133199E-2</v>
      </c>
      <c r="G94" s="13">
        <v>3.4186543265543934E-2</v>
      </c>
      <c r="H94" s="13">
        <v>1.9622934344269538E-2</v>
      </c>
      <c r="I94" s="13">
        <v>2.9000000000000001E-2</v>
      </c>
      <c r="J94" s="13">
        <v>3.5000000000000003E-2</v>
      </c>
      <c r="K94" s="13">
        <v>3.6999999999999998E-2</v>
      </c>
      <c r="L94" s="13">
        <v>3.9E-2</v>
      </c>
    </row>
    <row r="95" spans="1:34" s="15" customFormat="1" x14ac:dyDescent="0.3">
      <c r="A95" s="17" t="s">
        <v>66</v>
      </c>
      <c r="B95" s="15" t="s">
        <v>63</v>
      </c>
      <c r="C95" s="15">
        <v>635935.75</v>
      </c>
      <c r="D95" s="15">
        <v>699870.25</v>
      </c>
      <c r="E95" s="15">
        <v>752643.5</v>
      </c>
      <c r="F95" s="15">
        <v>819643.25</v>
      </c>
      <c r="G95" s="15">
        <v>914210</v>
      </c>
      <c r="H95" s="15">
        <v>1008780</v>
      </c>
      <c r="I95" s="15">
        <v>1123991</v>
      </c>
      <c r="J95" s="15">
        <v>1207303.4609019998</v>
      </c>
      <c r="K95" s="15">
        <v>1313286.5952172817</v>
      </c>
      <c r="L95" s="15">
        <v>1440893.4005281641</v>
      </c>
      <c r="M95" s="15">
        <v>1573455.5933767552</v>
      </c>
    </row>
    <row r="96" spans="1:34" x14ac:dyDescent="0.3">
      <c r="A96" s="14" t="s">
        <v>66</v>
      </c>
      <c r="B96" s="13" t="s">
        <v>64</v>
      </c>
      <c r="C96" s="13">
        <v>7.2561482001424996E-2</v>
      </c>
      <c r="D96" s="13">
        <v>7.6557246775650012E-2</v>
      </c>
      <c r="E96" s="13">
        <v>7.2231217859486815E-2</v>
      </c>
      <c r="F96" s="13">
        <v>6.9167516849524102E-2</v>
      </c>
      <c r="G96" s="13">
        <v>7.8228589438797472E-2</v>
      </c>
      <c r="H96" s="13">
        <v>6.5683138285909784E-2</v>
      </c>
      <c r="I96" s="13">
        <v>9.8325395606084776E-2</v>
      </c>
      <c r="J96" s="13">
        <v>5.5882232710951385E-2</v>
      </c>
      <c r="K96" s="13">
        <v>5.2596128471505965E-2</v>
      </c>
      <c r="L96" s="13">
        <v>5.3710940055323286E-2</v>
      </c>
      <c r="M96" s="13">
        <v>5.0759876134780946E-2</v>
      </c>
    </row>
    <row r="97" spans="1:17" x14ac:dyDescent="0.3">
      <c r="A97" s="14" t="s">
        <v>66</v>
      </c>
      <c r="B97" s="13" t="s">
        <v>65</v>
      </c>
      <c r="C97" s="13">
        <v>4.7039449899318242E-2</v>
      </c>
      <c r="D97" s="13">
        <v>1.8835414871266387E-2</v>
      </c>
      <c r="E97" s="13">
        <v>7.1833665021007742E-3</v>
      </c>
      <c r="F97" s="13">
        <v>2.6098450869501078E-2</v>
      </c>
      <c r="G97" s="13">
        <v>3.4658779781423565E-2</v>
      </c>
      <c r="H97" s="13">
        <v>2.693475240548332E-2</v>
      </c>
      <c r="I97" s="13">
        <v>2.8861118244570827E-2</v>
      </c>
      <c r="J97" s="13">
        <v>2.1999999999999999E-2</v>
      </c>
      <c r="K97" s="13">
        <v>3.5000000000000003E-2</v>
      </c>
      <c r="L97" s="13">
        <v>3.7999999999999999E-2</v>
      </c>
      <c r="M97" s="13">
        <v>0.04</v>
      </c>
    </row>
    <row r="98" spans="1:17" s="15" customFormat="1" x14ac:dyDescent="0.3">
      <c r="A98" s="17" t="s">
        <v>67</v>
      </c>
      <c r="B98" s="15" t="s">
        <v>63</v>
      </c>
      <c r="C98" s="15">
        <v>635183</v>
      </c>
      <c r="D98" s="15">
        <v>699636</v>
      </c>
      <c r="E98" s="15">
        <v>752646</v>
      </c>
      <c r="F98" s="15">
        <v>819421</v>
      </c>
      <c r="G98" s="15">
        <v>914634</v>
      </c>
      <c r="H98" s="15">
        <v>1010921</v>
      </c>
      <c r="I98" s="15">
        <v>1149890</v>
      </c>
      <c r="J98" s="15">
        <v>1232483.0000000002</v>
      </c>
      <c r="K98" s="15">
        <v>1340676.520155</v>
      </c>
      <c r="L98" s="15">
        <v>1466789.9383764202</v>
      </c>
      <c r="M98" s="15">
        <v>1598613.283718186</v>
      </c>
      <c r="N98" s="15">
        <v>1755723.3986287254</v>
      </c>
    </row>
    <row r="99" spans="1:17" x14ac:dyDescent="0.3">
      <c r="A99" s="14" t="s">
        <v>67</v>
      </c>
      <c r="B99" s="13" t="s">
        <v>64</v>
      </c>
      <c r="C99" s="13">
        <v>0</v>
      </c>
      <c r="D99" s="13">
        <v>0</v>
      </c>
      <c r="E99" s="13">
        <v>7.2252580449301718E-2</v>
      </c>
      <c r="F99" s="13">
        <v>6.9177047942619904E-2</v>
      </c>
      <c r="G99" s="13">
        <v>7.820639136910934E-2</v>
      </c>
      <c r="H99" s="13">
        <v>6.5738845681540647E-2</v>
      </c>
      <c r="I99" s="13">
        <v>9.8325395606084776E-2</v>
      </c>
      <c r="J99" s="13">
        <v>5.5322422716460151E-2</v>
      </c>
      <c r="K99" s="13">
        <v>4.4933397277403531E-2</v>
      </c>
      <c r="L99" s="13">
        <v>5.1000426692727308E-2</v>
      </c>
      <c r="M99" s="13">
        <v>5.0872222680084178E-2</v>
      </c>
      <c r="N99" s="13">
        <v>5.0386673366000556E-2</v>
      </c>
    </row>
    <row r="100" spans="1:17" x14ac:dyDescent="0.3">
      <c r="A100" s="14" t="s">
        <v>67</v>
      </c>
      <c r="B100" s="13" t="s">
        <v>65</v>
      </c>
      <c r="C100" s="13">
        <v>4.205639577555953E-2</v>
      </c>
      <c r="D100" s="13">
        <v>2.1223886500608913E-2</v>
      </c>
      <c r="E100" s="13">
        <v>7.224932728112865E-3</v>
      </c>
      <c r="F100" s="13">
        <v>2.3894054568238898E-2</v>
      </c>
      <c r="G100" s="13">
        <v>3.7415414215024256E-2</v>
      </c>
      <c r="H100" s="13">
        <v>2.568951555280341E-2</v>
      </c>
      <c r="I100" s="13">
        <v>3.4083678938153339E-2</v>
      </c>
      <c r="J100" s="13">
        <v>1.7476414176345045E-2</v>
      </c>
      <c r="K100" s="13">
        <v>3.5000000000000003E-2</v>
      </c>
      <c r="L100" s="13">
        <v>3.9E-2</v>
      </c>
      <c r="M100" s="13">
        <v>3.5999999999999997E-2</v>
      </c>
      <c r="N100" s="13">
        <v>4.2999999999999997E-2</v>
      </c>
    </row>
    <row r="101" spans="1:17" s="15" customFormat="1" x14ac:dyDescent="0.3">
      <c r="A101" s="17" t="s">
        <v>68</v>
      </c>
      <c r="B101" s="15" t="s">
        <v>63</v>
      </c>
      <c r="C101" s="15">
        <v>635183</v>
      </c>
      <c r="D101" s="15">
        <v>699822</v>
      </c>
      <c r="E101" s="15">
        <v>757084.00000000012</v>
      </c>
      <c r="F101" s="15">
        <v>837240</v>
      </c>
      <c r="G101" s="15">
        <v>951682.00000000012</v>
      </c>
      <c r="H101" s="15">
        <v>1047991.9999999999</v>
      </c>
      <c r="I101" s="15">
        <v>1193771</v>
      </c>
      <c r="J101" s="15">
        <v>1277028.6887000001</v>
      </c>
      <c r="K101" s="15">
        <v>1405528.6784367089</v>
      </c>
      <c r="L101" s="15">
        <v>1542207.9092426081</v>
      </c>
      <c r="M101" s="15">
        <v>1693714.4142466022</v>
      </c>
      <c r="N101" s="15">
        <v>1856663.2906124394</v>
      </c>
      <c r="O101" s="15">
        <v>2033343.3693471192</v>
      </c>
    </row>
    <row r="102" spans="1:17" x14ac:dyDescent="0.3">
      <c r="A102" s="14" t="s">
        <v>68</v>
      </c>
      <c r="B102" s="13" t="s">
        <v>64</v>
      </c>
      <c r="C102" s="13">
        <v>0</v>
      </c>
      <c r="D102" s="13">
        <v>0</v>
      </c>
      <c r="E102" s="13">
        <v>7.2252580449301718E-2</v>
      </c>
      <c r="F102" s="13">
        <v>6.9177047942619904E-2</v>
      </c>
      <c r="G102" s="13">
        <v>7.820639136910934E-2</v>
      </c>
      <c r="H102" s="13">
        <v>6.5738845681540647E-2</v>
      </c>
      <c r="I102" s="13">
        <v>9.8325395606084776E-2</v>
      </c>
      <c r="J102" s="13">
        <v>5.5322422716460151E-2</v>
      </c>
      <c r="K102" s="13">
        <v>4.0691894757771019E-2</v>
      </c>
      <c r="L102" s="13">
        <v>4.6637263722885347E-2</v>
      </c>
      <c r="M102" s="13">
        <v>5.0677365931829144E-2</v>
      </c>
      <c r="N102" s="13">
        <v>4.756577050943811E-2</v>
      </c>
      <c r="O102" s="13">
        <v>4.4774560656573259E-2</v>
      </c>
    </row>
    <row r="103" spans="1:17" x14ac:dyDescent="0.3">
      <c r="A103" s="14" t="s">
        <v>68</v>
      </c>
      <c r="B103" s="13" t="s">
        <v>65</v>
      </c>
      <c r="C103" s="13">
        <v>4.205639577555953E-2</v>
      </c>
      <c r="D103" s="13">
        <v>2.1209134822993025E-2</v>
      </c>
      <c r="E103" s="13">
        <v>4.6236225288933674E-3</v>
      </c>
      <c r="F103" s="13">
        <v>2.9678251132711386E-2</v>
      </c>
      <c r="G103" s="13">
        <v>4.2034801092615925E-2</v>
      </c>
      <c r="H103" s="13">
        <v>2.5317163136421961E-2</v>
      </c>
      <c r="I103" s="13">
        <v>3.6547476289109371E-2</v>
      </c>
      <c r="J103" s="13">
        <v>2.7042992017054068E-2</v>
      </c>
      <c r="K103" s="13">
        <v>4.039783150801779E-2</v>
      </c>
      <c r="L103" s="13">
        <v>4.3999999999999997E-2</v>
      </c>
      <c r="M103" s="13">
        <v>0.04</v>
      </c>
      <c r="N103" s="13">
        <v>4.5999999999999999E-2</v>
      </c>
      <c r="O103" s="13">
        <v>4.8000000000000001E-2</v>
      </c>
    </row>
    <row r="104" spans="1:17" x14ac:dyDescent="0.3">
      <c r="A104" s="14" t="s">
        <v>68</v>
      </c>
      <c r="B104" s="13" t="s">
        <v>62</v>
      </c>
      <c r="C104" s="13">
        <v>8.0444026711748107E-2</v>
      </c>
      <c r="D104" s="13">
        <v>7.8882215059469241E-2</v>
      </c>
      <c r="E104" s="13">
        <v>7.6844740131044587E-2</v>
      </c>
      <c r="F104" s="13">
        <v>7.40001977639686E-2</v>
      </c>
      <c r="G104" s="13">
        <v>9.0836503701485549E-2</v>
      </c>
      <c r="H104" s="13">
        <v>7.4008911684490863E-2</v>
      </c>
      <c r="I104" s="13">
        <v>9.8939688870670839E-2</v>
      </c>
      <c r="J104" s="13">
        <v>4.1576099643100273E-2</v>
      </c>
      <c r="K104" s="13">
        <v>5.7887825524902903E-2</v>
      </c>
      <c r="L104" s="13">
        <v>5.0999999999999997E-2</v>
      </c>
      <c r="M104" s="13">
        <v>5.6000000000000001E-2</v>
      </c>
      <c r="N104" s="13">
        <v>4.8000000000000001E-2</v>
      </c>
      <c r="O104" s="13">
        <v>4.4999999999999998E-2</v>
      </c>
    </row>
    <row r="105" spans="1:17" s="15" customFormat="1" x14ac:dyDescent="0.3">
      <c r="A105" s="17" t="s">
        <v>69</v>
      </c>
      <c r="B105" s="15" t="s">
        <v>63</v>
      </c>
      <c r="C105" s="15">
        <v>635183</v>
      </c>
      <c r="D105" s="15">
        <v>699822</v>
      </c>
      <c r="E105" s="15">
        <v>757084.00000000012</v>
      </c>
      <c r="F105" s="15">
        <v>837240</v>
      </c>
      <c r="G105" s="15">
        <v>951682.00000000012</v>
      </c>
      <c r="H105" s="15">
        <v>1048755</v>
      </c>
      <c r="I105" s="15">
        <v>1198344</v>
      </c>
      <c r="J105" s="15">
        <v>1281438</v>
      </c>
      <c r="K105" s="15">
        <v>1419991</v>
      </c>
      <c r="L105" s="15">
        <v>1562785</v>
      </c>
      <c r="M105" s="15">
        <v>1745794.9374249999</v>
      </c>
      <c r="N105" s="15">
        <v>1928295.1027985967</v>
      </c>
      <c r="O105" s="15">
        <v>2119871.2212616373</v>
      </c>
      <c r="P105" s="15">
        <v>2330459.2283817683</v>
      </c>
    </row>
    <row r="106" spans="1:17" x14ac:dyDescent="0.3">
      <c r="A106" s="14" t="s">
        <v>69</v>
      </c>
      <c r="B106" s="13" t="s">
        <v>64</v>
      </c>
      <c r="C106" s="13">
        <v>0</v>
      </c>
      <c r="D106" s="13">
        <v>0</v>
      </c>
      <c r="E106" s="13">
        <v>7.2252580449301718E-2</v>
      </c>
      <c r="F106" s="13">
        <v>6.9177047942619904E-2</v>
      </c>
      <c r="G106" s="13">
        <v>7.820639136910934E-2</v>
      </c>
      <c r="H106" s="13">
        <v>6.5738845681540647E-2</v>
      </c>
      <c r="I106" s="13">
        <v>9.8325395606084776E-2</v>
      </c>
      <c r="J106" s="13">
        <v>5.5322422716460151E-2</v>
      </c>
      <c r="K106" s="13">
        <v>4.0691894757771019E-2</v>
      </c>
      <c r="L106" s="13">
        <v>4.1393364325289062E-2</v>
      </c>
      <c r="M106" s="13">
        <v>5.0846016925334636E-2</v>
      </c>
      <c r="N106" s="13">
        <v>5.0914152870970675E-2</v>
      </c>
      <c r="O106" s="13">
        <v>4.3094505583277654E-2</v>
      </c>
      <c r="P106" s="13">
        <v>4.4999995613870691E-2</v>
      </c>
    </row>
    <row r="107" spans="1:17" x14ac:dyDescent="0.3">
      <c r="A107" s="14" t="s">
        <v>69</v>
      </c>
      <c r="B107" s="13" t="s">
        <v>65</v>
      </c>
      <c r="C107" s="13">
        <v>4.205639577555953E-2</v>
      </c>
      <c r="D107" s="13">
        <v>2.1209134822993025E-2</v>
      </c>
      <c r="E107" s="13">
        <v>4.6236225288933674E-3</v>
      </c>
      <c r="F107" s="13">
        <v>2.9678251132711386E-2</v>
      </c>
      <c r="G107" s="13">
        <v>4.2034801092615925E-2</v>
      </c>
      <c r="H107" s="13">
        <v>2.5024827070319722E-2</v>
      </c>
      <c r="I107" s="13">
        <v>3.8875141550979375E-2</v>
      </c>
      <c r="J107" s="13">
        <v>2.8810168793576008E-2</v>
      </c>
      <c r="K107" s="13">
        <v>5.0226567949292811E-2</v>
      </c>
      <c r="L107" s="13">
        <v>4.4915692001879393E-2</v>
      </c>
      <c r="M107" s="13">
        <v>4.4999999999999998E-2</v>
      </c>
      <c r="N107" s="13">
        <v>4.2999999999999997E-2</v>
      </c>
      <c r="O107" s="13">
        <v>0.05</v>
      </c>
      <c r="P107" s="13">
        <v>5.1999999999999998E-2</v>
      </c>
    </row>
    <row r="108" spans="1:17" x14ac:dyDescent="0.3">
      <c r="A108" s="14" t="s">
        <v>69</v>
      </c>
      <c r="B108" s="13" t="s">
        <v>62</v>
      </c>
      <c r="C108" s="13">
        <v>8.0444026711748107E-2</v>
      </c>
      <c r="D108" s="13">
        <v>7.8882215059469241E-2</v>
      </c>
      <c r="E108" s="13">
        <v>7.6844740131044587E-2</v>
      </c>
      <c r="F108" s="13">
        <v>7.40001977639686E-2</v>
      </c>
      <c r="G108" s="13">
        <v>9.0836503701485549E-2</v>
      </c>
      <c r="H108" s="13">
        <v>7.5097382818598346E-2</v>
      </c>
      <c r="I108" s="13">
        <v>9.9876965720269384E-2</v>
      </c>
      <c r="J108" s="13">
        <v>3.9395529504108628E-2</v>
      </c>
      <c r="K108" s="13">
        <v>5.5127622520134478E-2</v>
      </c>
      <c r="L108" s="13">
        <v>5.3252239108295463E-2</v>
      </c>
      <c r="M108" s="13">
        <v>6.9000000000000006E-2</v>
      </c>
      <c r="N108" s="13">
        <v>5.8999999999999997E-2</v>
      </c>
      <c r="O108" s="13">
        <v>4.7E-2</v>
      </c>
      <c r="P108" s="13">
        <v>4.4999999999999998E-2</v>
      </c>
    </row>
    <row r="109" spans="1:17" s="15" customFormat="1" x14ac:dyDescent="0.3">
      <c r="A109" s="17" t="s">
        <v>70</v>
      </c>
      <c r="B109" s="15" t="s">
        <v>63</v>
      </c>
      <c r="C109" s="15">
        <v>635183</v>
      </c>
      <c r="D109" s="15">
        <v>699822</v>
      </c>
      <c r="E109" s="15">
        <v>757084.00000000012</v>
      </c>
      <c r="F109" s="15">
        <v>837240</v>
      </c>
      <c r="G109" s="15">
        <v>951682.00000000012</v>
      </c>
      <c r="H109" s="15">
        <v>1048755</v>
      </c>
      <c r="I109" s="15">
        <v>1198457</v>
      </c>
      <c r="J109" s="15">
        <v>1288952</v>
      </c>
      <c r="K109" s="15">
        <v>1430711.0000000002</v>
      </c>
      <c r="L109" s="15">
        <v>1579243</v>
      </c>
      <c r="M109" s="15">
        <v>1787310.9999999998</v>
      </c>
      <c r="N109" s="15">
        <v>2019148.4717429995</v>
      </c>
      <c r="O109" s="15">
        <v>2230280.7316908059</v>
      </c>
      <c r="P109" s="15">
        <v>2458882.2764083813</v>
      </c>
      <c r="Q109" s="15">
        <v>2723836.6772204898</v>
      </c>
    </row>
    <row r="110" spans="1:17" x14ac:dyDescent="0.3">
      <c r="A110" s="14" t="s">
        <v>70</v>
      </c>
      <c r="B110" s="13" t="s">
        <v>64</v>
      </c>
      <c r="C110" s="13">
        <v>0</v>
      </c>
      <c r="D110" s="13">
        <v>0</v>
      </c>
      <c r="E110" s="13">
        <v>7.2252580449301718E-2</v>
      </c>
      <c r="F110" s="13">
        <v>6.9177047942619904E-2</v>
      </c>
      <c r="G110" s="13">
        <v>7.820639136910934E-2</v>
      </c>
      <c r="H110" s="13">
        <v>6.5738845681540647E-2</v>
      </c>
      <c r="I110" s="13">
        <v>9.8325395606084776E-2</v>
      </c>
      <c r="J110" s="13">
        <v>5.5322422716460151E-2</v>
      </c>
      <c r="K110" s="13">
        <v>4.0691894757771019E-2</v>
      </c>
      <c r="L110" s="13">
        <v>4.1393364325289062E-2</v>
      </c>
      <c r="M110" s="13">
        <v>4.9000000000000002E-2</v>
      </c>
      <c r="N110" s="13">
        <v>6.5000000000000002E-2</v>
      </c>
      <c r="O110" s="13">
        <v>4.9000000000000002E-2</v>
      </c>
      <c r="P110" s="13">
        <v>4.4999999999999998E-2</v>
      </c>
      <c r="Q110" s="13">
        <v>4.4999999999999998E-2</v>
      </c>
    </row>
    <row r="111" spans="1:17" x14ac:dyDescent="0.3">
      <c r="A111" s="14" t="s">
        <v>70</v>
      </c>
      <c r="B111" s="13" t="s">
        <v>65</v>
      </c>
      <c r="C111" s="13">
        <v>4.205639577555953E-2</v>
      </c>
      <c r="D111" s="13">
        <v>2.1209134822993025E-2</v>
      </c>
      <c r="E111" s="13">
        <v>4.6236225288933674E-3</v>
      </c>
      <c r="F111" s="13">
        <v>2.9678251132711386E-2</v>
      </c>
      <c r="G111" s="13">
        <v>4.2034801092615925E-2</v>
      </c>
      <c r="H111" s="13">
        <v>2.5024827070319722E-2</v>
      </c>
      <c r="I111" s="13">
        <v>3.8784538613097386E-2</v>
      </c>
      <c r="J111" s="13">
        <v>3.0813583171741765E-2</v>
      </c>
      <c r="K111" s="13">
        <v>5.4616405289880987E-2</v>
      </c>
      <c r="L111" s="13">
        <v>4.7384836518042706E-2</v>
      </c>
      <c r="M111" s="13">
        <v>5.1819102997249011E-2</v>
      </c>
      <c r="N111" s="13">
        <v>4.7E-2</v>
      </c>
      <c r="O111" s="13">
        <v>4.4999999999999998E-2</v>
      </c>
      <c r="P111" s="13">
        <v>4.9000000000000002E-2</v>
      </c>
      <c r="Q111" s="13">
        <v>5.3999999999999999E-2</v>
      </c>
    </row>
    <row r="112" spans="1:17" x14ac:dyDescent="0.3">
      <c r="A112" s="14" t="s">
        <v>70</v>
      </c>
      <c r="B112" s="13" t="s">
        <v>62</v>
      </c>
      <c r="C112" s="13">
        <v>8.0444026711748107E-2</v>
      </c>
      <c r="D112" s="13">
        <v>7.8882215059469241E-2</v>
      </c>
      <c r="E112" s="13">
        <v>7.6844740131044587E-2</v>
      </c>
      <c r="F112" s="13">
        <v>7.40001977639686E-2</v>
      </c>
      <c r="G112" s="13">
        <v>9.0836503701485549E-2</v>
      </c>
      <c r="H112" s="13">
        <v>7.5097382818598346E-2</v>
      </c>
      <c r="I112" s="13">
        <v>0.10007662106864834</v>
      </c>
      <c r="J112" s="13">
        <v>4.3359934627634322E-2</v>
      </c>
      <c r="K112" s="13">
        <v>5.2496471927681698E-2</v>
      </c>
      <c r="L112" s="13">
        <v>5.387902795914945E-2</v>
      </c>
      <c r="M112" s="13">
        <v>7.5994653889704278E-2</v>
      </c>
      <c r="N112" s="13">
        <v>7.9000000000000001E-2</v>
      </c>
      <c r="O112" s="13">
        <v>5.7000000000000002E-2</v>
      </c>
      <c r="P112" s="13">
        <v>5.0999999999999997E-2</v>
      </c>
      <c r="Q112" s="13">
        <v>5.0999999999999997E-2</v>
      </c>
    </row>
    <row r="113" spans="1:21" s="15" customFormat="1" x14ac:dyDescent="0.3">
      <c r="A113" s="17" t="s">
        <v>71</v>
      </c>
      <c r="B113" s="15" t="s">
        <v>63</v>
      </c>
      <c r="C113" s="15">
        <v>635183</v>
      </c>
      <c r="D113" s="15">
        <v>699822</v>
      </c>
      <c r="E113" s="15">
        <v>757084.00000000012</v>
      </c>
      <c r="F113" s="15">
        <v>837240</v>
      </c>
      <c r="G113" s="15">
        <v>951682.00000000012</v>
      </c>
      <c r="H113" s="15">
        <v>1048755</v>
      </c>
      <c r="I113" s="15">
        <v>1198457</v>
      </c>
      <c r="J113" s="15">
        <v>1288979</v>
      </c>
      <c r="K113" s="15">
        <v>1427444.9999999998</v>
      </c>
      <c r="L113" s="15">
        <v>1584742.9999999998</v>
      </c>
      <c r="M113" s="15">
        <v>1808269.9999999998</v>
      </c>
      <c r="N113" s="15">
        <v>2061941.9999999998</v>
      </c>
      <c r="O113" s="15">
        <v>2366727.9567299997</v>
      </c>
      <c r="P113" s="15">
        <v>2598619.9619304053</v>
      </c>
      <c r="Q113" s="15">
        <v>2870227.7203513714</v>
      </c>
      <c r="R113" s="15">
        <v>3170272.7155537424</v>
      </c>
    </row>
    <row r="114" spans="1:21" x14ac:dyDescent="0.3">
      <c r="A114" s="14" t="s">
        <v>71</v>
      </c>
      <c r="B114" s="13" t="s">
        <v>98</v>
      </c>
      <c r="C114" s="13">
        <v>0</v>
      </c>
      <c r="D114" s="13">
        <v>0</v>
      </c>
      <c r="E114" s="13">
        <v>0</v>
      </c>
      <c r="F114" s="13">
        <v>3.840245775729656E-2</v>
      </c>
      <c r="G114" s="13">
        <v>6.1434041072052858E-2</v>
      </c>
      <c r="H114" s="13">
        <v>5.2631578947365698E-2</v>
      </c>
      <c r="I114" s="13">
        <v>0.10560747663551395</v>
      </c>
      <c r="J114" s="13">
        <v>3.6841363764442026E-2</v>
      </c>
      <c r="K114" s="13">
        <v>2.1265031591819472E-2</v>
      </c>
      <c r="L114" s="13">
        <v>3.4925492283129467E-2</v>
      </c>
      <c r="M114" s="13">
        <v>5.213087356174162E-2</v>
      </c>
      <c r="N114" s="13">
        <v>8.125610948191353E-2</v>
      </c>
      <c r="O114" s="13">
        <v>0.11584865039898062</v>
      </c>
      <c r="P114" s="13">
        <v>5.2425298971298551E-2</v>
      </c>
      <c r="Q114" s="13">
        <v>5.1927413484110119E-2</v>
      </c>
      <c r="R114" s="13">
        <v>4.6802613526369496E-2</v>
      </c>
    </row>
    <row r="115" spans="1:21" x14ac:dyDescent="0.3">
      <c r="A115" s="14" t="s">
        <v>71</v>
      </c>
      <c r="B115" s="13" t="s">
        <v>65</v>
      </c>
      <c r="C115" s="13">
        <v>4.205639577555953E-2</v>
      </c>
      <c r="D115" s="13">
        <v>2.1209134822993025E-2</v>
      </c>
      <c r="E115" s="13">
        <v>4.6236225288933674E-3</v>
      </c>
      <c r="F115" s="13">
        <v>2.9678251132711386E-2</v>
      </c>
      <c r="G115" s="13">
        <v>4.2034801092615925E-2</v>
      </c>
      <c r="H115" s="13">
        <v>2.4980761707414478E-2</v>
      </c>
      <c r="I115" s="13">
        <v>3.8784538613097386E-2</v>
      </c>
      <c r="J115" s="13">
        <v>3.0861025955240207E-2</v>
      </c>
      <c r="K115" s="13">
        <v>5.4072500097920084E-2</v>
      </c>
      <c r="L115" s="13">
        <v>4.8052832383151722E-2</v>
      </c>
      <c r="M115" s="13">
        <v>5.6212262495257903E-2</v>
      </c>
      <c r="N115" s="13">
        <v>4.6600134608251409E-2</v>
      </c>
      <c r="O115" s="13">
        <v>3.5000000000000003E-2</v>
      </c>
      <c r="P115" s="13">
        <v>0.03</v>
      </c>
      <c r="Q115" s="13">
        <v>4.2000000000000003E-2</v>
      </c>
      <c r="R115" s="13">
        <v>4.2999999999999997E-2</v>
      </c>
    </row>
    <row r="116" spans="1:21" x14ac:dyDescent="0.3">
      <c r="A116" s="14" t="s">
        <v>71</v>
      </c>
      <c r="B116" s="13" t="s">
        <v>62</v>
      </c>
      <c r="C116" s="13">
        <v>8.0444026711748107E-2</v>
      </c>
      <c r="D116" s="13">
        <v>7.8882215059469241E-2</v>
      </c>
      <c r="E116" s="13">
        <v>7.6844740131044587E-2</v>
      </c>
      <c r="F116" s="13">
        <v>7.40001977639686E-2</v>
      </c>
      <c r="G116" s="13">
        <v>9.0836503701485549E-2</v>
      </c>
      <c r="H116" s="13">
        <v>7.5143602765452178E-2</v>
      </c>
      <c r="I116" s="13">
        <v>0.10007662106864834</v>
      </c>
      <c r="J116" s="13">
        <v>4.3333771129052456E-2</v>
      </c>
      <c r="K116" s="13">
        <v>5.0613697623858478E-2</v>
      </c>
      <c r="L116" s="13">
        <v>5.9293439070941201E-2</v>
      </c>
      <c r="M116" s="13">
        <v>8.032202371190289E-2</v>
      </c>
      <c r="N116" s="13">
        <v>8.951291184038368E-2</v>
      </c>
      <c r="O116" s="13">
        <v>0.109</v>
      </c>
      <c r="P116" s="13">
        <v>6.6000000000000003E-2</v>
      </c>
      <c r="Q116" s="13">
        <v>0.06</v>
      </c>
      <c r="R116" s="13">
        <v>5.8999999999999997E-2</v>
      </c>
    </row>
    <row r="117" spans="1:21" s="15" customFormat="1" x14ac:dyDescent="0.3">
      <c r="A117" s="17" t="s">
        <v>72</v>
      </c>
      <c r="B117" s="15" t="s">
        <v>63</v>
      </c>
      <c r="C117" s="15">
        <v>635183</v>
      </c>
      <c r="D117" s="15">
        <v>699822</v>
      </c>
      <c r="E117" s="15">
        <v>757084.00000000012</v>
      </c>
      <c r="F117" s="15">
        <v>837240</v>
      </c>
      <c r="G117" s="15">
        <v>951682.00000000012</v>
      </c>
      <c r="H117" s="15">
        <v>1048755</v>
      </c>
      <c r="I117" s="15">
        <v>1198457</v>
      </c>
      <c r="J117" s="15">
        <v>1288979</v>
      </c>
      <c r="K117" s="15">
        <v>1428094.0000000002</v>
      </c>
      <c r="L117" s="15">
        <v>1585986</v>
      </c>
      <c r="M117" s="15">
        <v>1810663.9999999998</v>
      </c>
      <c r="N117" s="15">
        <v>2067933.9999999998</v>
      </c>
      <c r="O117" s="15">
        <v>2321227.3857442881</v>
      </c>
      <c r="P117" s="15">
        <v>2405144.3981937156</v>
      </c>
      <c r="Q117" s="15">
        <v>2620068.1016163062</v>
      </c>
      <c r="R117" s="15">
        <v>2868686.3637786778</v>
      </c>
      <c r="S117" s="15">
        <v>3111348.5432907161</v>
      </c>
    </row>
    <row r="118" spans="1:21" x14ac:dyDescent="0.3">
      <c r="A118" s="14" t="s">
        <v>72</v>
      </c>
      <c r="B118" s="13" t="s">
        <v>46</v>
      </c>
      <c r="C118" s="13">
        <v>0</v>
      </c>
      <c r="D118" s="13">
        <v>0</v>
      </c>
      <c r="E118" s="13">
        <v>0</v>
      </c>
      <c r="F118" s="13">
        <v>3.840245775729656E-2</v>
      </c>
      <c r="G118" s="13">
        <v>6.1434041072052858E-2</v>
      </c>
      <c r="H118" s="13">
        <v>5.2631578947365698E-2</v>
      </c>
      <c r="I118" s="13">
        <v>0.10560747663551395</v>
      </c>
      <c r="J118" s="13">
        <v>3.6841363764442026E-2</v>
      </c>
      <c r="K118" s="13">
        <v>2.1265031591819472E-2</v>
      </c>
      <c r="L118" s="13">
        <v>3.4925492283129467E-2</v>
      </c>
      <c r="M118" s="13">
        <v>3.9513465510531587E-2</v>
      </c>
      <c r="N118" s="13">
        <v>6.9179009205310171E-2</v>
      </c>
      <c r="O118" s="13">
        <v>9.900861057581567E-2</v>
      </c>
      <c r="P118" s="13">
        <v>6.4885676977898932E-2</v>
      </c>
      <c r="Q118" s="13">
        <v>6.4490093153100947E-2</v>
      </c>
      <c r="R118" s="13">
        <v>5.9086939594150456E-2</v>
      </c>
      <c r="S118" s="13">
        <v>5.703855030543048E-2</v>
      </c>
    </row>
    <row r="119" spans="1:21" x14ac:dyDescent="0.3">
      <c r="A119" s="14" t="s">
        <v>72</v>
      </c>
      <c r="B119" s="13" t="s">
        <v>65</v>
      </c>
      <c r="C119" s="13">
        <v>4.205639577555953E-2</v>
      </c>
      <c r="D119" s="13">
        <v>2.1209134822993025E-2</v>
      </c>
      <c r="E119" s="13">
        <v>4.6236225288933674E-3</v>
      </c>
      <c r="F119" s="13">
        <v>2.9678251132711386E-2</v>
      </c>
      <c r="G119" s="13">
        <v>4.2034801092615925E-2</v>
      </c>
      <c r="H119" s="13">
        <v>2.4980761707414478E-2</v>
      </c>
      <c r="I119" s="13">
        <v>3.8784538613097386E-2</v>
      </c>
      <c r="J119" s="13">
        <v>3.0861025955240207E-2</v>
      </c>
      <c r="K119" s="13">
        <v>5.3961850299635739E-2</v>
      </c>
      <c r="L119" s="13">
        <v>4.7720625671251238E-2</v>
      </c>
      <c r="M119" s="13">
        <v>5.5399782923299501E-2</v>
      </c>
      <c r="N119" s="13">
        <v>4.6380106655508735E-2</v>
      </c>
      <c r="O119" s="13">
        <v>1.8899880811924064E-2</v>
      </c>
      <c r="P119" s="13">
        <v>-1.6E-2</v>
      </c>
      <c r="Q119" s="13">
        <v>0.02</v>
      </c>
      <c r="R119" s="13">
        <v>0.03</v>
      </c>
      <c r="S119" s="13">
        <v>0.03</v>
      </c>
    </row>
    <row r="120" spans="1:21" x14ac:dyDescent="0.3">
      <c r="A120" s="14" t="s">
        <v>72</v>
      </c>
      <c r="B120" s="13" t="s">
        <v>62</v>
      </c>
      <c r="C120" s="13">
        <v>8.0444026711748107E-2</v>
      </c>
      <c r="D120" s="13">
        <v>7.8882215059469241E-2</v>
      </c>
      <c r="E120" s="13">
        <v>7.6844740131044587E-2</v>
      </c>
      <c r="F120" s="13">
        <v>7.40001977639686E-2</v>
      </c>
      <c r="G120" s="13">
        <v>9.0836503701485549E-2</v>
      </c>
      <c r="H120" s="13">
        <v>7.5143602765452178E-2</v>
      </c>
      <c r="I120" s="13">
        <v>0.10007662106864834</v>
      </c>
      <c r="J120" s="13">
        <v>4.3333771129052456E-2</v>
      </c>
      <c r="K120" s="13">
        <v>5.1201716511596329E-2</v>
      </c>
      <c r="L120" s="13">
        <v>5.9978511820863778E-2</v>
      </c>
      <c r="M120" s="13">
        <v>8.173658256187144E-2</v>
      </c>
      <c r="N120" s="13">
        <v>9.1463790181883109E-2</v>
      </c>
      <c r="O120" s="13">
        <v>0.10166486925784725</v>
      </c>
      <c r="P120" s="13">
        <v>5.2999999999999999E-2</v>
      </c>
      <c r="Q120" s="13">
        <v>6.8000000000000005E-2</v>
      </c>
      <c r="R120" s="13">
        <v>6.3E-2</v>
      </c>
      <c r="S120" s="13">
        <v>5.2999999999999999E-2</v>
      </c>
    </row>
    <row r="121" spans="1:21" s="15" customFormat="1" x14ac:dyDescent="0.3">
      <c r="A121" s="17" t="s">
        <v>73</v>
      </c>
      <c r="B121" s="15" t="s">
        <v>63</v>
      </c>
      <c r="C121" s="15">
        <v>635183</v>
      </c>
      <c r="D121" s="15">
        <v>699822.00000000012</v>
      </c>
      <c r="E121" s="15">
        <v>757084.00000000023</v>
      </c>
      <c r="F121" s="15">
        <v>837240.00000000023</v>
      </c>
      <c r="G121" s="15">
        <v>951682.00000000047</v>
      </c>
      <c r="H121" s="15">
        <v>1048562.0000000005</v>
      </c>
      <c r="I121" s="15">
        <v>1203145.0000000007</v>
      </c>
      <c r="J121" s="15">
        <v>1303907.0000000007</v>
      </c>
      <c r="K121" s="15">
        <v>1449020.0000000009</v>
      </c>
      <c r="L121" s="15">
        <v>1613812.0000000012</v>
      </c>
      <c r="M121" s="15">
        <v>1833191.0000000009</v>
      </c>
      <c r="N121" s="15">
        <v>2081626.0000000012</v>
      </c>
      <c r="O121" s="15">
        <v>2320884.0000000014</v>
      </c>
      <c r="P121" s="15">
        <v>2455643.8085760013</v>
      </c>
      <c r="Q121" s="15">
        <v>2683920.4570212266</v>
      </c>
      <c r="R121" s="15">
        <v>2933471.3811150603</v>
      </c>
      <c r="S121" s="15">
        <v>3227851.101152719</v>
      </c>
      <c r="T121" s="15">
        <v>3568744.4559454573</v>
      </c>
    </row>
    <row r="122" spans="1:21" x14ac:dyDescent="0.3">
      <c r="A122" s="14" t="s">
        <v>73</v>
      </c>
      <c r="B122" s="13" t="s">
        <v>46</v>
      </c>
      <c r="C122" s="13">
        <v>0</v>
      </c>
      <c r="D122" s="13">
        <v>0</v>
      </c>
      <c r="E122" s="13">
        <v>0</v>
      </c>
      <c r="F122" s="13">
        <v>3.840245775729656E-2</v>
      </c>
      <c r="G122" s="13">
        <v>6.1434041072052858E-2</v>
      </c>
      <c r="H122" s="13">
        <v>5.2631578947365698E-2</v>
      </c>
      <c r="I122" s="13">
        <v>0.10560747663551395</v>
      </c>
      <c r="J122" s="13">
        <v>2.2940519553713568E-2</v>
      </c>
      <c r="K122" s="13">
        <v>1.2141494322068791E-3</v>
      </c>
      <c r="L122" s="13">
        <v>2.1288087231223995E-2</v>
      </c>
      <c r="M122" s="13">
        <v>3.9513465510531587E-2</v>
      </c>
      <c r="N122" s="13">
        <v>6.9179009205310171E-2</v>
      </c>
      <c r="O122" s="13">
        <v>9.900861057581567E-2</v>
      </c>
      <c r="P122" s="13">
        <v>6.4444988972508277E-2</v>
      </c>
      <c r="Q122" s="13">
        <v>4.0710595872467836E-2</v>
      </c>
      <c r="R122" s="13">
        <v>4.7527510046766253E-2</v>
      </c>
      <c r="S122" s="13">
        <v>5.1116538906796682E-2</v>
      </c>
      <c r="T122" s="13">
        <v>5.1927705427346593E-2</v>
      </c>
    </row>
    <row r="123" spans="1:21" x14ac:dyDescent="0.3">
      <c r="A123" s="14" t="s">
        <v>73</v>
      </c>
      <c r="B123" s="13" t="s">
        <v>65</v>
      </c>
      <c r="C123" s="13">
        <v>4.205639577555953E-2</v>
      </c>
      <c r="D123" s="13">
        <v>2.1208230529929262E-2</v>
      </c>
      <c r="E123" s="13">
        <v>4.6244548723781698E-3</v>
      </c>
      <c r="F123" s="13">
        <v>2.9679199645143539E-2</v>
      </c>
      <c r="G123" s="13">
        <v>4.2034480269165453E-2</v>
      </c>
      <c r="H123" s="13">
        <v>2.6791567089692769E-2</v>
      </c>
      <c r="I123" s="13">
        <v>3.593262364282257E-2</v>
      </c>
      <c r="J123" s="13">
        <v>3.0841929563875548E-2</v>
      </c>
      <c r="K123" s="13">
        <v>4.9684283030160703E-2</v>
      </c>
      <c r="L123" s="13">
        <v>5.1882230762616111E-2</v>
      </c>
      <c r="M123" s="13">
        <v>5.9562798232176473E-2</v>
      </c>
      <c r="N123" s="13">
        <v>4.8976776952747381E-2</v>
      </c>
      <c r="O123" s="13">
        <v>2.4846062928196355E-2</v>
      </c>
      <c r="P123" s="13">
        <v>-1.3000000000000001E-2</v>
      </c>
      <c r="Q123" s="13">
        <v>3.5000000000000003E-2</v>
      </c>
      <c r="R123" s="13">
        <v>3.6000000000000004E-2</v>
      </c>
      <c r="S123" s="13">
        <v>4.2000000000000003E-2</v>
      </c>
      <c r="T123" s="13">
        <v>4.4999999999999998E-2</v>
      </c>
    </row>
    <row r="124" spans="1:21" x14ac:dyDescent="0.3">
      <c r="A124" s="14" t="s">
        <v>73</v>
      </c>
      <c r="B124" s="13" t="s">
        <v>62</v>
      </c>
      <c r="C124" s="13">
        <v>8.0444026711748107E-2</v>
      </c>
      <c r="D124" s="13">
        <v>7.8883170423590609E-2</v>
      </c>
      <c r="E124" s="13">
        <v>7.6843847952181799E-2</v>
      </c>
      <c r="F124" s="13">
        <v>7.3999208424240237E-2</v>
      </c>
      <c r="G124" s="13">
        <v>9.083683955019084E-2</v>
      </c>
      <c r="H124" s="13">
        <v>7.3050018511768622E-2</v>
      </c>
      <c r="I124" s="13">
        <v>0.10762396992412748</v>
      </c>
      <c r="J124" s="13">
        <v>5.1323981394709506E-2</v>
      </c>
      <c r="K124" s="13">
        <v>5.8690627824554475E-2</v>
      </c>
      <c r="L124" s="13">
        <v>5.8793927724329231E-2</v>
      </c>
      <c r="M124" s="13">
        <v>7.208217273251849E-2</v>
      </c>
      <c r="N124" s="13">
        <v>8.2503012716004687E-2</v>
      </c>
      <c r="O124" s="13">
        <v>8.7907808156115319E-2</v>
      </c>
      <c r="P124" s="13">
        <v>7.2000000000000008E-2</v>
      </c>
      <c r="Q124" s="13">
        <v>5.5999999999999994E-2</v>
      </c>
      <c r="R124" s="13">
        <v>5.5E-2</v>
      </c>
      <c r="S124" s="13">
        <v>5.5999999999999994E-2</v>
      </c>
      <c r="T124" s="13">
        <v>5.7999999999999996E-2</v>
      </c>
    </row>
    <row r="125" spans="1:21" s="15" customFormat="1" x14ac:dyDescent="0.3">
      <c r="A125" s="17" t="s">
        <v>74</v>
      </c>
      <c r="B125" s="15" t="s">
        <v>63</v>
      </c>
      <c r="C125" s="15">
        <v>635183</v>
      </c>
      <c r="D125" s="15">
        <v>699822.00000000012</v>
      </c>
      <c r="E125" s="15">
        <v>757084.00000000023</v>
      </c>
      <c r="F125" s="15">
        <v>837240.00000000023</v>
      </c>
      <c r="G125" s="15">
        <v>951682.00000000047</v>
      </c>
      <c r="H125" s="15">
        <v>1048562.0000000005</v>
      </c>
      <c r="I125" s="15">
        <v>1203145.0000000007</v>
      </c>
      <c r="J125" s="15">
        <v>1303907.0000000007</v>
      </c>
      <c r="K125" s="15">
        <v>1449020.0000000009</v>
      </c>
      <c r="L125" s="15">
        <v>1613812.0000000012</v>
      </c>
      <c r="M125" s="15">
        <v>1832763.0000000012</v>
      </c>
      <c r="N125" s="15">
        <v>2078822.0000000014</v>
      </c>
      <c r="O125" s="15">
        <v>2312965.0000000014</v>
      </c>
      <c r="P125" s="15">
        <v>2442598.0000000023</v>
      </c>
      <c r="Q125" s="15">
        <v>2748202.0000000023</v>
      </c>
      <c r="R125" s="15">
        <v>2977709.8454240025</v>
      </c>
      <c r="S125" s="15">
        <v>3297950.6284599723</v>
      </c>
      <c r="T125" s="15">
        <v>3642589.7670846675</v>
      </c>
      <c r="U125" s="15">
        <v>4023375.1735663968</v>
      </c>
    </row>
    <row r="126" spans="1:21" x14ac:dyDescent="0.3">
      <c r="A126" s="14" t="s">
        <v>74</v>
      </c>
      <c r="B126" s="13" t="s">
        <v>46</v>
      </c>
      <c r="C126" s="13">
        <v>0</v>
      </c>
      <c r="D126" s="13">
        <v>0</v>
      </c>
      <c r="E126" s="13">
        <v>0</v>
      </c>
      <c r="F126" s="13">
        <v>3.840245775729656E-2</v>
      </c>
      <c r="G126" s="13">
        <v>6.1434041072052858E-2</v>
      </c>
      <c r="H126" s="13">
        <v>5.2631578947365698E-2</v>
      </c>
      <c r="I126" s="13">
        <v>0.10560747663551395</v>
      </c>
      <c r="J126" s="13">
        <v>2.2940519553713568E-2</v>
      </c>
      <c r="K126" s="13">
        <v>1.2141494322068791E-3</v>
      </c>
      <c r="L126" s="13">
        <v>2.1288087231223995E-2</v>
      </c>
      <c r="M126" s="13">
        <v>3.9513465510531587E-2</v>
      </c>
      <c r="N126" s="13">
        <v>6.9179009205310171E-2</v>
      </c>
      <c r="O126" s="13">
        <v>9.9000000000000005E-2</v>
      </c>
      <c r="P126" s="13">
        <v>6.4444988973290096E-2</v>
      </c>
      <c r="Q126" s="13">
        <v>3.8290362185389171E-2</v>
      </c>
      <c r="R126" s="13">
        <v>5.4152256281172262E-2</v>
      </c>
      <c r="S126" s="13">
        <v>5.2232421556814623E-2</v>
      </c>
      <c r="T126" s="13">
        <v>5.649520633693772E-2</v>
      </c>
      <c r="U126" s="13">
        <v>5.4296373210529048E-2</v>
      </c>
    </row>
    <row r="127" spans="1:21" x14ac:dyDescent="0.3">
      <c r="A127" s="14" t="s">
        <v>74</v>
      </c>
      <c r="B127" s="13" t="s">
        <v>65</v>
      </c>
      <c r="C127" s="13">
        <v>4.205639577555953E-2</v>
      </c>
      <c r="D127" s="13">
        <v>2.1208230529929262E-2</v>
      </c>
      <c r="E127" s="13">
        <v>4.6244548723781698E-3</v>
      </c>
      <c r="F127" s="13">
        <v>2.9679199645143539E-2</v>
      </c>
      <c r="G127" s="13">
        <v>4.2034480269165453E-2</v>
      </c>
      <c r="H127" s="13">
        <v>2.6791567089692769E-2</v>
      </c>
      <c r="I127" s="13">
        <v>3.593262364282257E-2</v>
      </c>
      <c r="J127" s="13">
        <v>3.0841929563875548E-2</v>
      </c>
      <c r="K127" s="13">
        <v>4.9684283030160703E-2</v>
      </c>
      <c r="L127" s="13">
        <v>5.1882230762616111E-2</v>
      </c>
      <c r="M127" s="13">
        <v>5.986527514708806E-2</v>
      </c>
      <c r="N127" s="13">
        <v>4.9303964276771861E-2</v>
      </c>
      <c r="O127" s="13">
        <v>2.2369252117190985E-2</v>
      </c>
      <c r="P127" s="13">
        <v>-9.3415093202157129E-3</v>
      </c>
      <c r="Q127" s="13">
        <v>3.2925982975364088E-2</v>
      </c>
      <c r="R127" s="13">
        <v>2.8000000000000004E-2</v>
      </c>
      <c r="S127" s="13">
        <v>3.7999999999999999E-2</v>
      </c>
      <c r="T127" s="13">
        <v>4.1000000000000009E-2</v>
      </c>
      <c r="U127" s="13">
        <v>4.2999999999999997E-2</v>
      </c>
    </row>
    <row r="128" spans="1:21" x14ac:dyDescent="0.3">
      <c r="A128" s="14" t="s">
        <v>74</v>
      </c>
      <c r="B128" s="13" t="s">
        <v>62</v>
      </c>
      <c r="C128" s="13">
        <v>8.0444026711748107E-2</v>
      </c>
      <c r="D128" s="13">
        <v>7.8883170423590609E-2</v>
      </c>
      <c r="E128" s="13">
        <v>7.6843847952181799E-2</v>
      </c>
      <c r="F128" s="13">
        <v>7.3999208424240237E-2</v>
      </c>
      <c r="G128" s="13">
        <v>9.083683955019084E-2</v>
      </c>
      <c r="H128" s="13">
        <v>7.3050018511768622E-2</v>
      </c>
      <c r="I128" s="13">
        <v>0.10762396992412748</v>
      </c>
      <c r="J128" s="13">
        <v>5.1323981394709506E-2</v>
      </c>
      <c r="K128" s="13">
        <v>5.8690627824554475E-2</v>
      </c>
      <c r="L128" s="13">
        <v>5.8793927724329231E-2</v>
      </c>
      <c r="M128" s="13">
        <v>7.1525978759832132E-2</v>
      </c>
      <c r="N128" s="13">
        <v>8.0960145356925306E-2</v>
      </c>
      <c r="O128" s="13">
        <v>8.8288342691399624E-2</v>
      </c>
      <c r="P128" s="13">
        <v>6.6004333087169353E-2</v>
      </c>
      <c r="Q128" s="13">
        <v>8.9249707662878E-2</v>
      </c>
      <c r="R128" s="13">
        <v>5.4000000000000006E-2</v>
      </c>
      <c r="S128" s="13">
        <v>6.7000000000000004E-2</v>
      </c>
      <c r="T128" s="13">
        <v>6.0999999999999999E-2</v>
      </c>
      <c r="U128" s="13">
        <v>5.8999999999999997E-2</v>
      </c>
    </row>
    <row r="129" spans="1:25" s="15" customFormat="1" x14ac:dyDescent="0.3">
      <c r="A129" s="17" t="s">
        <v>75</v>
      </c>
      <c r="B129" s="15" t="s">
        <v>63</v>
      </c>
      <c r="C129" s="15">
        <v>635183</v>
      </c>
      <c r="D129" s="15">
        <v>699822.00000000012</v>
      </c>
      <c r="E129" s="15">
        <v>757084.00000000023</v>
      </c>
      <c r="F129" s="15">
        <v>837240.00000000023</v>
      </c>
      <c r="G129" s="15">
        <v>951682.00000000047</v>
      </c>
      <c r="H129" s="15">
        <v>1048562.0000000005</v>
      </c>
      <c r="I129" s="15">
        <v>1203145.0000000007</v>
      </c>
      <c r="J129" s="15">
        <v>1303907.0000000007</v>
      </c>
      <c r="K129" s="15">
        <v>1449020.0000000009</v>
      </c>
      <c r="L129" s="15">
        <v>1613812.0000000012</v>
      </c>
      <c r="M129" s="15">
        <v>1832763.0000000016</v>
      </c>
      <c r="N129" s="15">
        <v>2075695.0000000021</v>
      </c>
      <c r="O129" s="15">
        <v>2303553.0000000023</v>
      </c>
      <c r="P129" s="15">
        <v>2440163.0000000023</v>
      </c>
      <c r="Q129" s="15">
        <v>2752118.0000000028</v>
      </c>
      <c r="R129" s="15">
        <v>3017939.0000000028</v>
      </c>
      <c r="S129" s="15">
        <v>3269891.6374150026</v>
      </c>
      <c r="T129" s="15">
        <v>3590497.9726802688</v>
      </c>
      <c r="U129" s="15">
        <v>3961820.0920189172</v>
      </c>
      <c r="V129" s="15">
        <v>4367653.0949649671</v>
      </c>
    </row>
    <row r="130" spans="1:25" x14ac:dyDescent="0.3">
      <c r="A130" s="14" t="s">
        <v>75</v>
      </c>
      <c r="B130" s="13" t="s">
        <v>46</v>
      </c>
      <c r="C130" s="13">
        <v>0</v>
      </c>
      <c r="D130" s="13">
        <v>0</v>
      </c>
      <c r="E130" s="13">
        <v>0</v>
      </c>
      <c r="F130" s="13">
        <v>3.840245775729656E-2</v>
      </c>
      <c r="G130" s="13">
        <v>6.1434041072052858E-2</v>
      </c>
      <c r="H130" s="13">
        <v>5.2631578947365698E-2</v>
      </c>
      <c r="I130" s="13">
        <v>0.10560747663551395</v>
      </c>
      <c r="J130" s="13">
        <v>2.2940519553713568E-2</v>
      </c>
      <c r="K130" s="13">
        <v>1.2141494322068791E-3</v>
      </c>
      <c r="L130" s="13">
        <v>2.1288087231223995E-2</v>
      </c>
      <c r="M130" s="13">
        <v>3.9513465510531587E-2</v>
      </c>
      <c r="N130" s="13">
        <v>6.9179009205310171E-2</v>
      </c>
      <c r="O130" s="13">
        <v>9.9150701165317878E-2</v>
      </c>
      <c r="P130" s="13">
        <v>6.4444988973290096E-2</v>
      </c>
      <c r="Q130" s="13">
        <v>3.8290362185389171E-2</v>
      </c>
      <c r="R130" s="13">
        <v>5.5649988914347137E-2</v>
      </c>
      <c r="S130" s="13">
        <v>5.6990248932992094E-2</v>
      </c>
      <c r="T130" s="13">
        <v>5.3498361283322193E-2</v>
      </c>
      <c r="U130" s="13">
        <v>5.0616632609178369E-2</v>
      </c>
      <c r="V130" s="13">
        <v>4.8879960897357799E-2</v>
      </c>
    </row>
    <row r="131" spans="1:25" x14ac:dyDescent="0.3">
      <c r="A131" s="14" t="s">
        <v>75</v>
      </c>
      <c r="B131" s="13" t="s">
        <v>65</v>
      </c>
      <c r="C131" s="13">
        <v>4.205639577555953E-2</v>
      </c>
      <c r="D131" s="13">
        <v>2.1208230529929262E-2</v>
      </c>
      <c r="E131" s="13">
        <v>4.6244548723781698E-3</v>
      </c>
      <c r="F131" s="13">
        <v>2.9679199645143539E-2</v>
      </c>
      <c r="G131" s="13">
        <v>4.2034480269165453E-2</v>
      </c>
      <c r="H131" s="13">
        <v>2.6791567089692769E-2</v>
      </c>
      <c r="I131" s="13">
        <v>3.593262364282257E-2</v>
      </c>
      <c r="J131" s="13">
        <v>3.0841929563875548E-2</v>
      </c>
      <c r="K131" s="13">
        <v>4.9684283030160703E-2</v>
      </c>
      <c r="L131" s="13">
        <v>5.1882230762616111E-2</v>
      </c>
      <c r="M131" s="13">
        <v>5.98992330543755E-2</v>
      </c>
      <c r="N131" s="13">
        <v>4.8417757568278263E-2</v>
      </c>
      <c r="O131" s="13">
        <v>2.4694662666052469E-2</v>
      </c>
      <c r="P131" s="13">
        <v>-7.9847616859566317E-3</v>
      </c>
      <c r="Q131" s="13">
        <v>3.1691181751223763E-2</v>
      </c>
      <c r="R131" s="13">
        <v>2.8145886553066379E-2</v>
      </c>
      <c r="S131" s="13">
        <v>2.7000000000000003E-2</v>
      </c>
      <c r="T131" s="13">
        <v>3.2000000000000001E-2</v>
      </c>
      <c r="U131" s="13">
        <v>3.9E-2</v>
      </c>
      <c r="V131" s="13">
        <v>4.2000000000000003E-2</v>
      </c>
    </row>
    <row r="132" spans="1:25" x14ac:dyDescent="0.3">
      <c r="A132" s="14" t="s">
        <v>75</v>
      </c>
      <c r="B132" s="13" t="s">
        <v>62</v>
      </c>
      <c r="C132" s="13">
        <v>8.0444026711748107E-2</v>
      </c>
      <c r="D132" s="13">
        <v>7.8883170423590609E-2</v>
      </c>
      <c r="E132" s="13">
        <v>7.6843847952181799E-2</v>
      </c>
      <c r="F132" s="13">
        <v>7.3999208424240237E-2</v>
      </c>
      <c r="G132" s="13">
        <v>9.083683955019084E-2</v>
      </c>
      <c r="H132" s="13">
        <v>7.3050018511768622E-2</v>
      </c>
      <c r="I132" s="13">
        <v>0.10762396992412748</v>
      </c>
      <c r="J132" s="13">
        <v>5.1323981394709506E-2</v>
      </c>
      <c r="K132" s="13">
        <v>5.8690627824554475E-2</v>
      </c>
      <c r="L132" s="13">
        <v>5.8793927724329231E-2</v>
      </c>
      <c r="M132" s="13">
        <v>7.1491648345479719E-2</v>
      </c>
      <c r="N132" s="13">
        <v>8.024648613197316E-2</v>
      </c>
      <c r="O132" s="13">
        <v>8.3029273975919304E-2</v>
      </c>
      <c r="P132" s="13">
        <v>6.7830411682094027E-2</v>
      </c>
      <c r="Q132" s="13">
        <v>9.319715970198672E-2</v>
      </c>
      <c r="R132" s="13">
        <v>6.6568281796641759E-2</v>
      </c>
      <c r="S132" s="13">
        <v>5.5E-2</v>
      </c>
      <c r="T132" s="13">
        <v>6.4000000000000001E-2</v>
      </c>
      <c r="U132" s="13">
        <v>6.2E-2</v>
      </c>
      <c r="V132" s="13">
        <v>5.800000000000001E-2</v>
      </c>
    </row>
    <row r="133" spans="1:25" s="15" customFormat="1" x14ac:dyDescent="0.3">
      <c r="A133" s="17" t="s">
        <v>76</v>
      </c>
      <c r="B133" s="15" t="s">
        <v>99</v>
      </c>
      <c r="C133" s="15">
        <v>635183</v>
      </c>
      <c r="D133" s="15">
        <v>699822.00000000023</v>
      </c>
      <c r="E133" s="15">
        <v>757084.00000000035</v>
      </c>
      <c r="F133" s="15">
        <v>837240.00000000035</v>
      </c>
      <c r="G133" s="15">
        <v>951682.00000000058</v>
      </c>
      <c r="H133" s="15">
        <v>1048562.0000000005</v>
      </c>
      <c r="I133" s="15">
        <v>1203145.0000000007</v>
      </c>
      <c r="J133" s="15">
        <v>1303907.0000000005</v>
      </c>
      <c r="K133" s="15">
        <v>1449020.0000000007</v>
      </c>
      <c r="L133" s="15">
        <v>1613812.0000000007</v>
      </c>
      <c r="M133" s="15">
        <v>1832763.0000000012</v>
      </c>
      <c r="N133" s="15">
        <v>2075414.0000000012</v>
      </c>
      <c r="O133" s="15">
        <v>2296571.0000000019</v>
      </c>
      <c r="P133" s="15">
        <v>2452538.0000000014</v>
      </c>
      <c r="Q133" s="15">
        <v>2735274.0000000009</v>
      </c>
      <c r="R133" s="15">
        <v>2973286.0000000014</v>
      </c>
      <c r="S133" s="15">
        <v>3213433.0000000019</v>
      </c>
      <c r="T133" s="15">
        <v>3483559.2971085687</v>
      </c>
      <c r="U133" s="15">
        <v>3799809.0754380748</v>
      </c>
      <c r="V133" s="15">
        <v>4153344.8790229768</v>
      </c>
      <c r="W133" s="15">
        <v>4545657.5299405139</v>
      </c>
    </row>
    <row r="134" spans="1:25" x14ac:dyDescent="0.3">
      <c r="A134" s="14" t="s">
        <v>76</v>
      </c>
      <c r="B134" s="13" t="s">
        <v>46</v>
      </c>
      <c r="C134" s="13">
        <v>0</v>
      </c>
      <c r="D134" s="13">
        <v>0</v>
      </c>
      <c r="E134" s="13">
        <v>0</v>
      </c>
      <c r="F134" s="13">
        <v>3.840245775729656E-2</v>
      </c>
      <c r="G134" s="13">
        <v>6.1434041072052858E-2</v>
      </c>
      <c r="H134" s="13">
        <v>5.2631578947365698E-2</v>
      </c>
      <c r="I134" s="13">
        <v>0.10560747663551395</v>
      </c>
      <c r="J134" s="13">
        <v>2.2940519553713568E-2</v>
      </c>
      <c r="K134" s="13">
        <v>1.2141494322068791E-3</v>
      </c>
      <c r="L134" s="13">
        <v>2.1288087231223995E-2</v>
      </c>
      <c r="M134" s="13">
        <v>3.9513465510531587E-2</v>
      </c>
      <c r="N134" s="13">
        <v>6.9179009205310171E-2</v>
      </c>
      <c r="O134" s="13">
        <v>9.9000000000000005E-2</v>
      </c>
      <c r="P134" s="13">
        <v>6.4444988973290096E-2</v>
      </c>
      <c r="Q134" s="13">
        <v>3.8106347817633557E-2</v>
      </c>
      <c r="R134" s="13">
        <v>5.5716827418297088E-2</v>
      </c>
      <c r="S134" s="13">
        <v>5.552598900124317E-2</v>
      </c>
      <c r="T134" s="13">
        <v>5.968158461087425E-2</v>
      </c>
      <c r="U134" s="13">
        <v>5.4988868377381372E-2</v>
      </c>
      <c r="V134" s="13">
        <v>5.3631760728014566E-2</v>
      </c>
      <c r="W134" s="13">
        <v>5.4327037341887818E-2</v>
      </c>
    </row>
    <row r="135" spans="1:25" x14ac:dyDescent="0.3">
      <c r="A135" s="14" t="s">
        <v>76</v>
      </c>
      <c r="B135" s="13" t="s">
        <v>45</v>
      </c>
      <c r="C135" s="13">
        <v>4.205639577555953E-2</v>
      </c>
      <c r="D135" s="13">
        <v>2.1208230529929262E-2</v>
      </c>
      <c r="E135" s="13">
        <v>4.6244548723781698E-3</v>
      </c>
      <c r="F135" s="13">
        <v>2.9679199645143539E-2</v>
      </c>
      <c r="G135" s="13">
        <v>4.2034480269165453E-2</v>
      </c>
      <c r="H135" s="13">
        <v>2.6791567089692769E-2</v>
      </c>
      <c r="I135" s="13">
        <v>3.593262364282257E-2</v>
      </c>
      <c r="J135" s="13">
        <v>3.0841929563875548E-2</v>
      </c>
      <c r="K135" s="13">
        <v>4.9684283030160703E-2</v>
      </c>
      <c r="L135" s="13">
        <v>5.1882230762616111E-2</v>
      </c>
      <c r="M135" s="13">
        <v>5.98992330543755E-2</v>
      </c>
      <c r="N135" s="13">
        <v>4.8415977634539198E-2</v>
      </c>
      <c r="O135" s="13">
        <v>2.4703759184045326E-2</v>
      </c>
      <c r="P135" s="13">
        <v>-7.6688065247262349E-3</v>
      </c>
      <c r="Q135" s="13">
        <v>3.437450259513164E-2</v>
      </c>
      <c r="R135" s="13">
        <v>3.1316734020556458E-2</v>
      </c>
      <c r="S135" s="13">
        <v>2.4356791228696162E-2</v>
      </c>
      <c r="T135" s="13">
        <v>2.2936643342468477E-2</v>
      </c>
      <c r="U135" s="13">
        <v>3.0381249764098062E-2</v>
      </c>
      <c r="V135" s="13">
        <v>3.3132111938566355E-2</v>
      </c>
      <c r="W135" s="13">
        <v>3.5442347059439827E-2</v>
      </c>
    </row>
    <row r="136" spans="1:25" x14ac:dyDescent="0.3">
      <c r="A136" s="14" t="s">
        <v>76</v>
      </c>
      <c r="B136" s="13" t="s">
        <v>47</v>
      </c>
      <c r="C136" s="13">
        <v>8.0444026711748107E-2</v>
      </c>
      <c r="D136" s="13">
        <v>7.8883170423590609E-2</v>
      </c>
      <c r="E136" s="13">
        <v>7.6843847952181799E-2</v>
      </c>
      <c r="F136" s="13">
        <v>7.3999208424240237E-2</v>
      </c>
      <c r="G136" s="13">
        <v>9.083683955019084E-2</v>
      </c>
      <c r="H136" s="13">
        <v>7.3050018511768622E-2</v>
      </c>
      <c r="I136" s="13">
        <v>0.10762396992412748</v>
      </c>
      <c r="J136" s="13">
        <v>5.1323981394709506E-2</v>
      </c>
      <c r="K136" s="13">
        <v>5.8690627824554475E-2</v>
      </c>
      <c r="L136" s="13">
        <v>5.8793927724329231E-2</v>
      </c>
      <c r="M136" s="13">
        <v>7.1491648345479719E-2</v>
      </c>
      <c r="N136" s="13">
        <v>8.0102080037516732E-2</v>
      </c>
      <c r="O136" s="13">
        <v>7.9883250255022853E-2</v>
      </c>
      <c r="P136" s="13">
        <v>7.6165896587567561E-2</v>
      </c>
      <c r="Q136" s="13">
        <v>7.8219757329909045E-2</v>
      </c>
      <c r="R136" s="13">
        <v>5.4007700945832848E-2</v>
      </c>
      <c r="S136" s="13">
        <v>5.5070092059210651E-2</v>
      </c>
      <c r="T136" s="13">
        <v>5.9754384688182283E-2</v>
      </c>
      <c r="U136" s="13">
        <v>5.8621283307504823E-2</v>
      </c>
      <c r="V136" s="13">
        <v>5.7987066525706732E-2</v>
      </c>
      <c r="W136" s="13">
        <v>5.699466523614527E-2</v>
      </c>
    </row>
    <row r="137" spans="1:25" x14ac:dyDescent="0.3">
      <c r="A137" s="14" t="s">
        <v>77</v>
      </c>
      <c r="B137" s="13" t="s">
        <v>45</v>
      </c>
      <c r="C137" s="13">
        <v>4.2056348188171944E-2</v>
      </c>
      <c r="D137" s="13">
        <v>2.1208230529929262E-2</v>
      </c>
      <c r="E137" s="13">
        <v>4.6244548723781698E-3</v>
      </c>
      <c r="F137" s="13">
        <v>2.9679199645143539E-2</v>
      </c>
      <c r="G137" s="13">
        <v>4.2034480269165453E-2</v>
      </c>
      <c r="H137" s="13">
        <v>2.6791567089692769E-2</v>
      </c>
      <c r="I137" s="13">
        <v>3.593262364282257E-2</v>
      </c>
      <c r="J137" s="13">
        <v>3.0841929563875548E-2</v>
      </c>
      <c r="K137" s="13">
        <v>4.9684283030160703E-2</v>
      </c>
      <c r="L137" s="13">
        <v>5.1882230762616111E-2</v>
      </c>
      <c r="M137" s="13">
        <v>5.98992330543755E-2</v>
      </c>
      <c r="N137" s="13">
        <v>4.8415977634539198E-2</v>
      </c>
      <c r="O137" s="13">
        <v>2.4704325096106095E-2</v>
      </c>
      <c r="P137" s="13">
        <v>-7.5517213385003501E-3</v>
      </c>
      <c r="Q137" s="13">
        <v>3.4999796888103063E-2</v>
      </c>
      <c r="R137" s="13">
        <v>3.3242559551812212E-2</v>
      </c>
      <c r="S137" s="13">
        <v>2.2006344171292547E-2</v>
      </c>
      <c r="T137" s="13">
        <v>1.898877577257263E-2</v>
      </c>
      <c r="U137" s="13">
        <v>1.6052489475853804E-2</v>
      </c>
      <c r="V137" s="13">
        <v>2.6490673274987886E-2</v>
      </c>
      <c r="W137" s="13">
        <v>2.9130529717802611E-2</v>
      </c>
      <c r="X137" s="13">
        <v>3.0879424102968844E-2</v>
      </c>
    </row>
    <row r="138" spans="1:25" x14ac:dyDescent="0.3">
      <c r="A138" s="14" t="s">
        <v>77</v>
      </c>
      <c r="B138" s="13" t="s">
        <v>46</v>
      </c>
      <c r="C138" s="13">
        <v>0</v>
      </c>
      <c r="D138" s="13">
        <v>0</v>
      </c>
      <c r="E138" s="13">
        <v>0</v>
      </c>
      <c r="F138" s="13">
        <v>3.840245775729656E-2</v>
      </c>
      <c r="G138" s="13">
        <v>6.1434041072052858E-2</v>
      </c>
      <c r="H138" s="13">
        <v>5.2631578947365698E-2</v>
      </c>
      <c r="I138" s="13">
        <v>0.10560747663551395</v>
      </c>
      <c r="J138" s="13">
        <v>2.2940519553713568E-2</v>
      </c>
      <c r="K138" s="13">
        <v>1.2141494322068791E-3</v>
      </c>
      <c r="L138" s="13">
        <v>2.1288087231223995E-2</v>
      </c>
      <c r="M138" s="13">
        <v>3.9513465510531587E-2</v>
      </c>
      <c r="N138" s="13">
        <v>6.9179009205310171E-2</v>
      </c>
      <c r="O138" s="13">
        <v>9.9000000000000005E-2</v>
      </c>
      <c r="P138" s="13">
        <v>6.4444988973290096E-2</v>
      </c>
      <c r="Q138" s="13">
        <v>3.8106347817633557E-2</v>
      </c>
      <c r="R138" s="13">
        <v>5.5716827418297088E-2</v>
      </c>
      <c r="S138" s="13">
        <v>5.552598900124317E-2</v>
      </c>
      <c r="T138" s="13">
        <v>5.8067226890757828E-2</v>
      </c>
      <c r="U138" s="13">
        <v>6.2402958415386234E-2</v>
      </c>
      <c r="V138" s="13">
        <v>5.837330457889256E-2</v>
      </c>
      <c r="W138" s="13">
        <v>5.5046529568038904E-2</v>
      </c>
      <c r="X138" s="13">
        <v>5.338587000208217E-2</v>
      </c>
    </row>
    <row r="139" spans="1:25" x14ac:dyDescent="0.3">
      <c r="A139" s="14" t="s">
        <v>77</v>
      </c>
      <c r="B139" s="13" t="s">
        <v>47</v>
      </c>
      <c r="C139" s="13">
        <v>8.0444076052178293E-2</v>
      </c>
      <c r="D139" s="13">
        <v>7.8883170423590609E-2</v>
      </c>
      <c r="E139" s="13">
        <v>7.6843847952181799E-2</v>
      </c>
      <c r="F139" s="13">
        <v>7.3999208424240237E-2</v>
      </c>
      <c r="G139" s="13">
        <v>9.0836839550190618E-2</v>
      </c>
      <c r="H139" s="13">
        <v>7.3050018511768622E-2</v>
      </c>
      <c r="I139" s="13">
        <v>0.10762396992412748</v>
      </c>
      <c r="J139" s="13">
        <v>5.1323981394709506E-2</v>
      </c>
      <c r="K139" s="13">
        <v>5.8690627824554475E-2</v>
      </c>
      <c r="L139" s="13">
        <v>5.8793927724329231E-2</v>
      </c>
      <c r="M139" s="13">
        <v>7.1491648345479497E-2</v>
      </c>
      <c r="N139" s="13">
        <v>8.0102080037516732E-2</v>
      </c>
      <c r="O139" s="13">
        <v>7.9882653869372433E-2</v>
      </c>
      <c r="P139" s="13">
        <v>7.7833402022533749E-2</v>
      </c>
      <c r="Q139" s="13">
        <v>8.1382343814190294E-2</v>
      </c>
      <c r="R139" s="13">
        <v>4.9594063076463302E-2</v>
      </c>
      <c r="S139" s="13">
        <v>4.9592941293238102E-2</v>
      </c>
      <c r="T139" s="13">
        <v>5.8191011486054878E-2</v>
      </c>
      <c r="U139" s="13">
        <v>5.9337066181438969E-2</v>
      </c>
      <c r="V139" s="13">
        <v>5.8519766151211572E-2</v>
      </c>
      <c r="W139" s="13">
        <v>5.6685594727644117E-2</v>
      </c>
      <c r="X139" s="13">
        <v>5.5991280117656972E-2</v>
      </c>
    </row>
    <row r="140" spans="1:25" s="15" customFormat="1" x14ac:dyDescent="0.3">
      <c r="A140" s="17" t="s">
        <v>77</v>
      </c>
      <c r="B140" s="15" t="s">
        <v>99</v>
      </c>
      <c r="C140" s="15">
        <v>635183</v>
      </c>
      <c r="D140" s="15">
        <v>699822.00000000023</v>
      </c>
      <c r="E140" s="15">
        <v>757084.00000000035</v>
      </c>
      <c r="F140" s="15">
        <v>837240.00000000035</v>
      </c>
      <c r="G140" s="15">
        <v>951682.00000000035</v>
      </c>
      <c r="H140" s="15">
        <v>1048562.0000000002</v>
      </c>
      <c r="I140" s="15">
        <v>1203145.0000000005</v>
      </c>
      <c r="J140" s="15">
        <v>1303907.0000000002</v>
      </c>
      <c r="K140" s="15">
        <v>1449020.0000000005</v>
      </c>
      <c r="L140" s="15">
        <v>1613812.0000000005</v>
      </c>
      <c r="M140" s="15">
        <v>1832763.0000000005</v>
      </c>
      <c r="N140" s="15">
        <v>2075414.0000000005</v>
      </c>
      <c r="O140" s="15">
        <v>2296571.0000000014</v>
      </c>
      <c r="P140" s="15">
        <v>2456628.0000000019</v>
      </c>
      <c r="Q140" s="15">
        <v>2749533.0000000019</v>
      </c>
      <c r="R140" s="15">
        <v>2981828.0000000009</v>
      </c>
      <c r="S140" s="15">
        <v>3198579.0000000009</v>
      </c>
      <c r="T140" s="15">
        <v>3448979.0000000019</v>
      </c>
      <c r="U140" s="15">
        <v>3712281.1730959443</v>
      </c>
      <c r="V140" s="15">
        <v>4033618.7091322984</v>
      </c>
      <c r="W140" s="15">
        <v>4386428.8737969603</v>
      </c>
      <c r="X140" s="15">
        <v>4775065.0802253829</v>
      </c>
    </row>
    <row r="141" spans="1:25" x14ac:dyDescent="0.3">
      <c r="A141" s="14" t="s">
        <v>78</v>
      </c>
      <c r="B141" s="13" t="s">
        <v>45</v>
      </c>
      <c r="C141" s="13">
        <v>4.205667810868241E-2</v>
      </c>
      <c r="D141" s="13">
        <v>2.1207162335785013E-2</v>
      </c>
      <c r="E141" s="13">
        <v>4.6247942972166278E-3</v>
      </c>
      <c r="F141" s="13">
        <v>2.967851090625695E-2</v>
      </c>
      <c r="G141" s="13">
        <v>4.2034765858006473E-2</v>
      </c>
      <c r="H141" s="13">
        <v>2.6791341387298662E-2</v>
      </c>
      <c r="I141" s="13">
        <v>3.5933197012126161E-2</v>
      </c>
      <c r="J141" s="13">
        <v>3.0841493921505814E-2</v>
      </c>
      <c r="K141" s="13">
        <v>4.9684868606624466E-2</v>
      </c>
      <c r="L141" s="13">
        <v>5.1926443522090748E-2</v>
      </c>
      <c r="M141" s="13">
        <v>5.9291942378135287E-2</v>
      </c>
      <c r="N141" s="13">
        <v>4.7258012166055074E-2</v>
      </c>
      <c r="O141" s="13">
        <v>1.9751335957684191E-2</v>
      </c>
      <c r="P141" s="13">
        <v>-7.0127691331545172E-3</v>
      </c>
      <c r="Q141" s="13">
        <v>3.2473734479465222E-2</v>
      </c>
      <c r="R141" s="13">
        <v>2.9663963673153715E-2</v>
      </c>
      <c r="S141" s="13">
        <v>2.1200507631123688E-2</v>
      </c>
      <c r="T141" s="13">
        <v>2.2251036525104961E-2</v>
      </c>
      <c r="U141" s="13">
        <v>1.5752123326968848E-2</v>
      </c>
      <c r="V141" s="13">
        <v>1.2278407475741604E-2</v>
      </c>
      <c r="W141" s="13">
        <v>2.0569149420611721E-2</v>
      </c>
      <c r="X141" s="13">
        <v>2.7132230275203284E-2</v>
      </c>
      <c r="Y141" s="13">
        <v>2.8185887864077941E-2</v>
      </c>
    </row>
    <row r="142" spans="1:25" x14ac:dyDescent="0.3">
      <c r="A142" s="14" t="s">
        <v>78</v>
      </c>
      <c r="B142" s="13" t="s">
        <v>46</v>
      </c>
      <c r="C142" s="13">
        <v>0</v>
      </c>
      <c r="D142" s="13">
        <v>0</v>
      </c>
      <c r="E142" s="13">
        <v>0</v>
      </c>
      <c r="F142" s="13">
        <v>3.840245775729656E-2</v>
      </c>
      <c r="G142" s="13">
        <v>6.1434041072052858E-2</v>
      </c>
      <c r="H142" s="13">
        <v>5.2631578947365698E-2</v>
      </c>
      <c r="I142" s="13">
        <v>0.10560747663551395</v>
      </c>
      <c r="J142" s="13">
        <v>2.2940519553713568E-2</v>
      </c>
      <c r="K142" s="13">
        <v>1.2141494322068791E-3</v>
      </c>
      <c r="L142" s="13">
        <v>2.1288087231223995E-2</v>
      </c>
      <c r="M142" s="13">
        <v>3.9513465510531587E-2</v>
      </c>
      <c r="N142" s="13">
        <v>6.9179009205310171E-2</v>
      </c>
      <c r="O142" s="13">
        <v>9.9000000000000005E-2</v>
      </c>
      <c r="P142" s="13">
        <v>6.4444988973290096E-2</v>
      </c>
      <c r="Q142" s="13">
        <v>3.8106347817633557E-2</v>
      </c>
      <c r="R142" s="13">
        <v>5.5716827418297754E-2</v>
      </c>
      <c r="S142" s="13">
        <v>5.5525989001242948E-2</v>
      </c>
      <c r="T142" s="13">
        <v>5.8067226890757828E-2</v>
      </c>
      <c r="U142" s="13">
        <v>5.6071797315539573E-2</v>
      </c>
      <c r="V142" s="13">
        <v>5.4670531298077085E-2</v>
      </c>
      <c r="W142" s="13">
        <v>6.0466759978445417E-2</v>
      </c>
      <c r="X142" s="13">
        <v>5.8384463192956426E-2</v>
      </c>
      <c r="Y142" s="13">
        <v>5.7699044473694228E-2</v>
      </c>
    </row>
    <row r="143" spans="1:25" x14ac:dyDescent="0.3">
      <c r="A143" s="14" t="s">
        <v>78</v>
      </c>
      <c r="B143" s="13" t="s">
        <v>47</v>
      </c>
      <c r="C143" s="13">
        <v>7.8589467769395016E-2</v>
      </c>
      <c r="D143" s="13">
        <v>7.7550622280909032E-2</v>
      </c>
      <c r="E143" s="13">
        <v>7.7610155137783909E-2</v>
      </c>
      <c r="F143" s="13">
        <v>7.387950642585861E-2</v>
      </c>
      <c r="G143" s="13">
        <v>9.108123660390266E-2</v>
      </c>
      <c r="H143" s="13">
        <v>7.6677350889712947E-2</v>
      </c>
      <c r="I143" s="13">
        <v>0.11866713399939233</v>
      </c>
      <c r="J143" s="13">
        <v>5.2915118680577633E-2</v>
      </c>
      <c r="K143" s="13">
        <v>5.9635046691516314E-2</v>
      </c>
      <c r="L143" s="13">
        <v>5.8777681227292877E-2</v>
      </c>
      <c r="M143" s="13">
        <v>7.2464411320124711E-2</v>
      </c>
      <c r="N143" s="13">
        <v>8.4711782580584094E-2</v>
      </c>
      <c r="O143" s="13">
        <v>8.7974594130872719E-2</v>
      </c>
      <c r="P143" s="13">
        <v>6.6705975018597652E-2</v>
      </c>
      <c r="Q143" s="13">
        <v>7.2851971513933078E-2</v>
      </c>
      <c r="R143" s="13">
        <v>5.8759176869264795E-2</v>
      </c>
      <c r="S143" s="13">
        <v>5.7665258854763701E-2</v>
      </c>
      <c r="T143" s="13">
        <v>6.119658475943357E-2</v>
      </c>
      <c r="U143" s="13">
        <v>4.8291097769120661E-2</v>
      </c>
      <c r="V143" s="13">
        <v>5.4374582071352595E-2</v>
      </c>
      <c r="W143" s="13">
        <v>5.9613625854376462E-2</v>
      </c>
      <c r="X143" s="13">
        <v>5.9265762148311474E-2</v>
      </c>
      <c r="Y143" s="13">
        <v>5.8192871096589993E-2</v>
      </c>
    </row>
    <row r="144" spans="1:25" s="15" customFormat="1" x14ac:dyDescent="0.3">
      <c r="A144" s="17" t="s">
        <v>78</v>
      </c>
      <c r="B144" s="15" t="s">
        <v>99</v>
      </c>
      <c r="C144" s="15">
        <v>652066</v>
      </c>
      <c r="D144" s="15">
        <v>717535.00000000012</v>
      </c>
      <c r="E144" s="15">
        <v>776799</v>
      </c>
      <c r="F144" s="15">
        <v>858946</v>
      </c>
      <c r="G144" s="15">
        <v>976574.00000000012</v>
      </c>
      <c r="H144" s="15">
        <v>1079625.0000000002</v>
      </c>
      <c r="I144" s="15">
        <v>1251139.0000000002</v>
      </c>
      <c r="J144" s="15">
        <v>1357972.0000000002</v>
      </c>
      <c r="K144" s="15">
        <v>1510449</v>
      </c>
      <c r="L144" s="15">
        <v>1682271.9999999998</v>
      </c>
      <c r="M144" s="15">
        <v>1911150.0000000005</v>
      </c>
      <c r="N144" s="15">
        <v>2171015.0000000005</v>
      </c>
      <c r="O144" s="15">
        <v>2408662.0000000009</v>
      </c>
      <c r="P144" s="15">
        <v>2551316.0000000009</v>
      </c>
      <c r="Q144" s="15">
        <v>2826071.0000000009</v>
      </c>
      <c r="R144" s="15">
        <v>3080887.0000000014</v>
      </c>
      <c r="S144" s="15">
        <v>3327630.0000000019</v>
      </c>
      <c r="T144" s="15">
        <v>3609844.0000000023</v>
      </c>
      <c r="U144" s="15">
        <v>3843776.0000000019</v>
      </c>
      <c r="V144" s="15">
        <v>4102541.394308602</v>
      </c>
      <c r="W144" s="15">
        <v>4436525.0917150797</v>
      </c>
      <c r="X144" s="15">
        <v>4826965.9399193591</v>
      </c>
      <c r="Y144" s="15">
        <v>5251830.5425162604</v>
      </c>
    </row>
    <row r="145" spans="1:29" x14ac:dyDescent="0.3">
      <c r="A145" s="14" t="s">
        <v>79</v>
      </c>
      <c r="B145" s="13" t="s">
        <v>45</v>
      </c>
      <c r="C145" s="13">
        <v>4.205667810868241E-2</v>
      </c>
      <c r="D145" s="13">
        <v>2.1207162335785013E-2</v>
      </c>
      <c r="E145" s="13">
        <v>4.6247942972166278E-3</v>
      </c>
      <c r="F145" s="13">
        <v>2.967851090625695E-2</v>
      </c>
      <c r="G145" s="13">
        <v>4.2034765858006473E-2</v>
      </c>
      <c r="H145" s="13">
        <v>2.6791341387298662E-2</v>
      </c>
      <c r="I145" s="13">
        <v>3.5933197012126161E-2</v>
      </c>
      <c r="J145" s="13">
        <v>3.0841493921505814E-2</v>
      </c>
      <c r="K145" s="13">
        <v>4.9684868606624466E-2</v>
      </c>
      <c r="L145" s="13">
        <v>5.1926443522090748E-2</v>
      </c>
      <c r="M145" s="13">
        <v>5.9291942378135287E-2</v>
      </c>
      <c r="N145" s="13">
        <v>4.7258012166055074E-2</v>
      </c>
      <c r="O145" s="13">
        <v>1.9751335957684191E-2</v>
      </c>
      <c r="P145" s="13">
        <v>-7.1760203571684666E-3</v>
      </c>
      <c r="Q145" s="13">
        <v>3.3264689838413686E-2</v>
      </c>
      <c r="R145" s="13">
        <v>2.9575763174494174E-2</v>
      </c>
      <c r="S145" s="13">
        <v>2.176543242762019E-2</v>
      </c>
      <c r="T145" s="13">
        <v>2.2834763972053196E-2</v>
      </c>
      <c r="U145" s="13">
        <v>1.7959854679210796E-2</v>
      </c>
      <c r="V145" s="13">
        <v>6.246684918148393E-3</v>
      </c>
      <c r="W145" s="13">
        <v>1.0125759505919874E-2</v>
      </c>
      <c r="X145" s="13">
        <v>1.3375328837528233E-2</v>
      </c>
      <c r="Y145" s="13">
        <v>2.1066756192946068E-2</v>
      </c>
      <c r="Z145" s="13">
        <v>2.2752476694929635E-2</v>
      </c>
    </row>
    <row r="146" spans="1:29" x14ac:dyDescent="0.3">
      <c r="A146" s="14" t="s">
        <v>79</v>
      </c>
      <c r="B146" s="13" t="s">
        <v>46</v>
      </c>
      <c r="C146" s="13">
        <v>8.2399124633756107E-2</v>
      </c>
      <c r="D146" s="13">
        <v>7.4632927674594285E-2</v>
      </c>
      <c r="E146" s="13">
        <v>7.6377757243892397E-2</v>
      </c>
      <c r="F146" s="13">
        <v>3.7753677515122153E-2</v>
      </c>
      <c r="G146" s="13">
        <v>6.5153629837128246E-2</v>
      </c>
      <c r="H146" s="13">
        <v>5.2994009985593005E-2</v>
      </c>
      <c r="I146" s="13">
        <v>0.10556753340877446</v>
      </c>
      <c r="J146" s="13">
        <v>2.2867480562010156E-2</v>
      </c>
      <c r="K146" s="13">
        <v>1.246761133082197E-3</v>
      </c>
      <c r="L146" s="13">
        <v>2.1284156969501256E-2</v>
      </c>
      <c r="M146" s="13">
        <v>3.9529662562008516E-2</v>
      </c>
      <c r="N146" s="13">
        <v>6.9205120671121945E-2</v>
      </c>
      <c r="O146" s="13">
        <v>9.8917500381793477E-2</v>
      </c>
      <c r="P146" s="13">
        <v>6.4686400331194216E-2</v>
      </c>
      <c r="Q146" s="13">
        <v>3.8106347817633779E-2</v>
      </c>
      <c r="R146" s="13">
        <v>5.5716827418297754E-2</v>
      </c>
      <c r="S146" s="13">
        <v>5.5525989001242948E-2</v>
      </c>
      <c r="T146" s="13">
        <v>5.8067226890757828E-2</v>
      </c>
      <c r="U146" s="13">
        <v>5.6071797315539573E-2</v>
      </c>
      <c r="V146" s="13">
        <v>5.1816199142666886E-2</v>
      </c>
      <c r="W146" s="13">
        <v>6.3617950882713492E-2</v>
      </c>
      <c r="X146" s="13">
        <v>5.9838556299787404E-2</v>
      </c>
      <c r="Y146" s="13">
        <v>5.8597232644129305E-2</v>
      </c>
      <c r="Z146" s="13">
        <v>5.6761878321241577E-2</v>
      </c>
    </row>
    <row r="147" spans="1:29" x14ac:dyDescent="0.3">
      <c r="A147" s="14" t="s">
        <v>79</v>
      </c>
      <c r="B147" s="13" t="s">
        <v>47</v>
      </c>
      <c r="C147" s="13">
        <v>7.8589467769395016E-2</v>
      </c>
      <c r="D147" s="13">
        <v>7.7550622280909032E-2</v>
      </c>
      <c r="E147" s="13">
        <v>7.7610155137783909E-2</v>
      </c>
      <c r="F147" s="13">
        <v>7.387950642585861E-2</v>
      </c>
      <c r="G147" s="13">
        <v>9.108123660390266E-2</v>
      </c>
      <c r="H147" s="13">
        <v>7.6677350889712947E-2</v>
      </c>
      <c r="I147" s="13">
        <v>0.11866713399939233</v>
      </c>
      <c r="J147" s="13">
        <v>5.2915118680577633E-2</v>
      </c>
      <c r="K147" s="13">
        <v>5.9635046691516314E-2</v>
      </c>
      <c r="L147" s="13">
        <v>5.8777681227292877E-2</v>
      </c>
      <c r="M147" s="13">
        <v>7.2464411320124711E-2</v>
      </c>
      <c r="N147" s="13">
        <v>8.471178258058408E-2</v>
      </c>
      <c r="O147" s="13">
        <v>8.7974594130872705E-2</v>
      </c>
      <c r="P147" s="13">
        <v>6.6933227708259269E-2</v>
      </c>
      <c r="Q147" s="13">
        <v>7.1587535229563626E-2</v>
      </c>
      <c r="R147" s="13">
        <v>5.8387441178750166E-2</v>
      </c>
      <c r="S147" s="13">
        <v>5.6532621687969353E-2</v>
      </c>
      <c r="T147" s="13">
        <v>6.6247217272354053E-2</v>
      </c>
      <c r="U147" s="13">
        <v>4.7075392445723008E-2</v>
      </c>
      <c r="V147" s="13">
        <v>5.1348005973892219E-2</v>
      </c>
      <c r="W147" s="13">
        <v>6.1139349368894091E-2</v>
      </c>
      <c r="X147" s="13">
        <v>5.9292487845246544E-2</v>
      </c>
      <c r="Y147" s="13">
        <v>5.7566987061201225E-2</v>
      </c>
      <c r="Z147" s="13">
        <v>5.7099342122433061E-2</v>
      </c>
    </row>
    <row r="148" spans="1:29" s="15" customFormat="1" x14ac:dyDescent="0.3">
      <c r="A148" s="17" t="s">
        <v>79</v>
      </c>
      <c r="B148" s="15" t="s">
        <v>99</v>
      </c>
      <c r="C148" s="15">
        <v>652066</v>
      </c>
      <c r="D148" s="15">
        <v>717535.00000000012</v>
      </c>
      <c r="E148" s="15">
        <v>776799</v>
      </c>
      <c r="F148" s="15">
        <v>858946</v>
      </c>
      <c r="G148" s="15">
        <v>976574.00000000012</v>
      </c>
      <c r="H148" s="15">
        <v>1079625.0000000002</v>
      </c>
      <c r="I148" s="15">
        <v>1251139.0000000002</v>
      </c>
      <c r="J148" s="15">
        <v>1357972.0000000002</v>
      </c>
      <c r="K148" s="15">
        <v>1510449</v>
      </c>
      <c r="L148" s="15">
        <v>1682271.9999999998</v>
      </c>
      <c r="M148" s="15">
        <v>1911150.0000000005</v>
      </c>
      <c r="N148" s="15">
        <v>2171015.0000000005</v>
      </c>
      <c r="O148" s="15">
        <v>2408662.0000000009</v>
      </c>
      <c r="P148" s="15">
        <v>2551440.0000000009</v>
      </c>
      <c r="Q148" s="15">
        <v>2825040.0000000005</v>
      </c>
      <c r="R148" s="15">
        <v>3078418.0000000009</v>
      </c>
      <c r="S148" s="15">
        <v>3323240.0000000009</v>
      </c>
      <c r="T148" s="15">
        <v>3624308.0000000014</v>
      </c>
      <c r="U148" s="15">
        <v>3863080.0000000019</v>
      </c>
      <c r="V148" s="15">
        <v>4086812.0000000023</v>
      </c>
      <c r="W148" s="15">
        <v>4380589.1752999295</v>
      </c>
      <c r="X148" s="15">
        <v>4702391.0812711474</v>
      </c>
      <c r="Y148" s="15">
        <v>5077860.5175210144</v>
      </c>
      <c r="Z148" s="15">
        <v>5489933.8254049318</v>
      </c>
    </row>
    <row r="149" spans="1:29" x14ac:dyDescent="0.3">
      <c r="A149" s="14" t="s">
        <v>80</v>
      </c>
      <c r="B149" s="13" t="s">
        <v>45</v>
      </c>
      <c r="C149" s="13">
        <v>4.205667810868241E-2</v>
      </c>
      <c r="D149" s="13">
        <v>2.1207162335785013E-2</v>
      </c>
      <c r="E149" s="13">
        <v>4.6247942972166278E-3</v>
      </c>
      <c r="F149" s="13">
        <v>2.967851090625695E-2</v>
      </c>
      <c r="G149" s="13">
        <v>4.2034765858006473E-2</v>
      </c>
      <c r="H149" s="13">
        <v>2.6791341387298662E-2</v>
      </c>
      <c r="I149" s="13">
        <v>3.5933197012126161E-2</v>
      </c>
      <c r="J149" s="13">
        <v>3.0841493921505814E-2</v>
      </c>
      <c r="K149" s="13">
        <v>4.9684868606624466E-2</v>
      </c>
      <c r="L149" s="13">
        <v>5.1926443522090748E-2</v>
      </c>
      <c r="M149" s="13">
        <v>5.9291942378135287E-2</v>
      </c>
      <c r="N149" s="13">
        <v>4.7258012166055074E-2</v>
      </c>
      <c r="O149" s="13">
        <v>1.9751335957684191E-2</v>
      </c>
      <c r="P149" s="13">
        <v>-7.1760203571684666E-3</v>
      </c>
      <c r="Q149" s="13">
        <v>3.3264689838413686E-2</v>
      </c>
      <c r="R149" s="13">
        <v>2.9575763174494174E-2</v>
      </c>
      <c r="S149" s="13">
        <v>2.2180412652971437E-2</v>
      </c>
      <c r="T149" s="13">
        <v>2.4174745030914435E-2</v>
      </c>
      <c r="U149" s="13">
        <v>1.8599996786004214E-2</v>
      </c>
      <c r="V149" s="13">
        <v>5.2811953881242157E-3</v>
      </c>
      <c r="W149" s="13">
        <v>6.7319239341638859E-3</v>
      </c>
      <c r="X149" s="13">
        <v>8.7811491542557629E-3</v>
      </c>
      <c r="Y149" s="13">
        <v>1.1314220575223688E-2</v>
      </c>
      <c r="Z149" s="13">
        <v>1.5503527059337108E-2</v>
      </c>
      <c r="AA149" s="13">
        <v>1.9504067477013942E-2</v>
      </c>
    </row>
    <row r="150" spans="1:29" x14ac:dyDescent="0.3">
      <c r="A150" s="14" t="s">
        <v>80</v>
      </c>
      <c r="B150" s="13" t="s">
        <v>46</v>
      </c>
      <c r="C150" s="13">
        <v>8.1341339073297769E-2</v>
      </c>
      <c r="D150" s="13">
        <v>7.5536930330015739E-2</v>
      </c>
      <c r="E150" s="13">
        <v>7.6173777518020458E-2</v>
      </c>
      <c r="F150" s="13">
        <v>3.7925416364952946E-2</v>
      </c>
      <c r="G150" s="13">
        <v>6.4969041597628063E-2</v>
      </c>
      <c r="H150" s="13">
        <v>5.2898788077301306E-2</v>
      </c>
      <c r="I150" s="13">
        <v>0.10398195675843813</v>
      </c>
      <c r="J150" s="13">
        <v>3.3392039450510946E-2</v>
      </c>
      <c r="K150" s="13">
        <v>1.9905924057536106E-2</v>
      </c>
      <c r="L150" s="13">
        <v>3.6227524898068575E-2</v>
      </c>
      <c r="M150" s="13">
        <v>5.1860930142552775E-2</v>
      </c>
      <c r="N150" s="13">
        <v>8.1345434475991851E-2</v>
      </c>
      <c r="O150" s="13">
        <v>9.8760881277114576E-2</v>
      </c>
      <c r="P150" s="13">
        <v>6.4516129032258007E-2</v>
      </c>
      <c r="Q150" s="13">
        <v>3.8181818181818317E-2</v>
      </c>
      <c r="R150" s="13">
        <v>5.5458260361938017E-2</v>
      </c>
      <c r="S150" s="13">
        <v>5.5420353982301052E-2</v>
      </c>
      <c r="T150" s="13">
        <v>5.8170003144324411E-2</v>
      </c>
      <c r="U150" s="13">
        <v>5.6259904912836722E-2</v>
      </c>
      <c r="V150" s="13">
        <v>5.1669167291823248E-2</v>
      </c>
      <c r="W150" s="13">
        <v>6.2951404369147257E-2</v>
      </c>
      <c r="X150" s="13">
        <v>5.0247342235827164E-2</v>
      </c>
      <c r="Y150" s="13">
        <v>5.4305730740288771E-2</v>
      </c>
      <c r="Z150" s="13">
        <v>5.5058407572361689E-2</v>
      </c>
      <c r="AA150" s="13">
        <v>5.5322271932265243E-2</v>
      </c>
    </row>
    <row r="151" spans="1:29" x14ac:dyDescent="0.3">
      <c r="A151" s="14" t="s">
        <v>80</v>
      </c>
      <c r="B151" s="13" t="s">
        <v>47</v>
      </c>
      <c r="C151" s="13">
        <v>7.8589467769395016E-2</v>
      </c>
      <c r="D151" s="13">
        <v>7.7550622280909032E-2</v>
      </c>
      <c r="E151" s="13">
        <v>7.7610155137783909E-2</v>
      </c>
      <c r="F151" s="13">
        <v>7.387950642585861E-2</v>
      </c>
      <c r="G151" s="13">
        <v>9.108123660390266E-2</v>
      </c>
      <c r="H151" s="13">
        <v>7.6677350889712947E-2</v>
      </c>
      <c r="I151" s="13">
        <v>0.11866713399939233</v>
      </c>
      <c r="J151" s="13">
        <v>5.2915118680577633E-2</v>
      </c>
      <c r="K151" s="13">
        <v>5.9635046691516314E-2</v>
      </c>
      <c r="L151" s="13">
        <v>5.8777681227292877E-2</v>
      </c>
      <c r="M151" s="13">
        <v>7.2464411320124711E-2</v>
      </c>
      <c r="N151" s="13">
        <v>8.4711782580584094E-2</v>
      </c>
      <c r="O151" s="13">
        <v>8.7974594130872719E-2</v>
      </c>
      <c r="P151" s="13">
        <v>6.6933227708259269E-2</v>
      </c>
      <c r="Q151" s="13">
        <v>7.1587535229563626E-2</v>
      </c>
      <c r="R151" s="13">
        <v>5.8387441178750166E-2</v>
      </c>
      <c r="S151" s="13">
        <v>5.5321287987950996E-2</v>
      </c>
      <c r="T151" s="13">
        <v>6.2870466731112851E-2</v>
      </c>
      <c r="U151" s="13">
        <v>5.045386823198994E-2</v>
      </c>
      <c r="V151" s="13">
        <v>6.0255491307659614E-2</v>
      </c>
      <c r="W151" s="13">
        <v>6.1239081605879431E-2</v>
      </c>
      <c r="X151" s="13">
        <v>5.1532131293971162E-2</v>
      </c>
      <c r="Y151" s="13">
        <v>5.1435730605614793E-2</v>
      </c>
      <c r="Z151" s="13">
        <v>5.3603332726686048E-2</v>
      </c>
      <c r="AA151" s="13">
        <v>5.489956670734597E-2</v>
      </c>
    </row>
    <row r="152" spans="1:29" s="15" customFormat="1" x14ac:dyDescent="0.3">
      <c r="A152" s="17" t="s">
        <v>80</v>
      </c>
      <c r="B152" s="15" t="s">
        <v>99</v>
      </c>
      <c r="C152" s="15">
        <v>652066</v>
      </c>
      <c r="D152" s="15">
        <v>717535.00000000012</v>
      </c>
      <c r="E152" s="15">
        <v>776799</v>
      </c>
      <c r="F152" s="15">
        <v>858946</v>
      </c>
      <c r="G152" s="15">
        <v>976574.00000000012</v>
      </c>
      <c r="H152" s="15">
        <v>1079625.0000000002</v>
      </c>
      <c r="I152" s="15">
        <v>1251139.0000000002</v>
      </c>
      <c r="J152" s="15">
        <v>1357972.0000000002</v>
      </c>
      <c r="K152" s="15">
        <v>1510449</v>
      </c>
      <c r="L152" s="15">
        <v>1682271.9999999998</v>
      </c>
      <c r="M152" s="15">
        <v>1911150.0000000005</v>
      </c>
      <c r="N152" s="15">
        <v>2171015.0000000005</v>
      </c>
      <c r="O152" s="15">
        <v>2408662.0000000009</v>
      </c>
      <c r="P152" s="15">
        <v>2551440.0000000009</v>
      </c>
      <c r="Q152" s="15">
        <v>2825040.0000000005</v>
      </c>
      <c r="R152" s="15">
        <v>3078418.0000000009</v>
      </c>
      <c r="S152" s="15">
        <v>3320778.0000000014</v>
      </c>
      <c r="T152" s="15">
        <v>3614883.0000000019</v>
      </c>
      <c r="U152" s="15">
        <v>3867897.0000000023</v>
      </c>
      <c r="V152" s="15">
        <v>4122617.0000000019</v>
      </c>
      <c r="W152" s="15">
        <v>4404535.0000000028</v>
      </c>
      <c r="X152" s="15">
        <v>4672180.0566948894</v>
      </c>
      <c r="Y152" s="15">
        <v>4968078.1266470104</v>
      </c>
      <c r="Z152" s="15">
        <v>5315535.0803716127</v>
      </c>
      <c r="AA152" s="15">
        <v>5716721.8961274233</v>
      </c>
    </row>
    <row r="153" spans="1:29" x14ac:dyDescent="0.3">
      <c r="A153" s="14" t="s">
        <v>81</v>
      </c>
      <c r="B153" s="13" t="s">
        <v>45</v>
      </c>
      <c r="C153" s="13">
        <v>4.205667810868241E-2</v>
      </c>
      <c r="D153" s="13">
        <v>2.1207162335785013E-2</v>
      </c>
      <c r="E153" s="13">
        <v>4.6247942972166278E-3</v>
      </c>
      <c r="F153" s="13">
        <v>2.967851090625695E-2</v>
      </c>
      <c r="G153" s="13">
        <v>4.2034765858006473E-2</v>
      </c>
      <c r="H153" s="13">
        <v>2.6791341387298662E-2</v>
      </c>
      <c r="I153" s="13">
        <v>3.5933197012126161E-2</v>
      </c>
      <c r="J153" s="13">
        <v>3.0841493921505814E-2</v>
      </c>
      <c r="K153" s="13">
        <v>4.9684868606624466E-2</v>
      </c>
      <c r="L153" s="13">
        <v>5.1926443522090748E-2</v>
      </c>
      <c r="M153" s="13">
        <v>5.9291942378135287E-2</v>
      </c>
      <c r="N153" s="13">
        <v>4.7258012166055074E-2</v>
      </c>
      <c r="O153" s="13">
        <v>1.9751335957684191E-2</v>
      </c>
      <c r="P153" s="13">
        <v>-7.1760203571684666E-3</v>
      </c>
      <c r="Q153" s="13">
        <v>3.3264689838413686E-2</v>
      </c>
      <c r="R153" s="13">
        <v>2.9575763174494174E-2</v>
      </c>
      <c r="S153" s="13">
        <v>2.2169897951315631E-2</v>
      </c>
      <c r="T153" s="13">
        <v>2.4516853300745156E-2</v>
      </c>
      <c r="U153" s="13">
        <v>1.9667974495825247E-2</v>
      </c>
      <c r="V153" s="13">
        <v>5.8598442626502933E-3</v>
      </c>
      <c r="W153" s="13">
        <v>8.8539122427289119E-3</v>
      </c>
      <c r="X153" s="13">
        <v>1.2726197692238594E-2</v>
      </c>
      <c r="Y153" s="13">
        <v>7.4454930068370562E-3</v>
      </c>
      <c r="Z153" s="13">
        <v>1.8959846997113505E-2</v>
      </c>
      <c r="AA153" s="13">
        <v>2.1393749882478774E-2</v>
      </c>
      <c r="AB153" s="13">
        <v>2.4351316760028219E-2</v>
      </c>
    </row>
    <row r="154" spans="1:29" x14ac:dyDescent="0.3">
      <c r="A154" s="14" t="s">
        <v>81</v>
      </c>
      <c r="B154" s="13" t="s">
        <v>46</v>
      </c>
      <c r="C154" s="13">
        <v>8.1341339073297769E-2</v>
      </c>
      <c r="D154" s="13">
        <v>7.5536930330015739E-2</v>
      </c>
      <c r="E154" s="13">
        <v>7.6173777518020458E-2</v>
      </c>
      <c r="F154" s="13">
        <v>3.7925416364952946E-2</v>
      </c>
      <c r="G154" s="13">
        <v>6.4969041597628063E-2</v>
      </c>
      <c r="H154" s="13">
        <v>5.2898788077301306E-2</v>
      </c>
      <c r="I154" s="13">
        <v>0.10398195675843813</v>
      </c>
      <c r="J154" s="13">
        <v>3.3392039450510946E-2</v>
      </c>
      <c r="K154" s="13">
        <v>1.9905924057536106E-2</v>
      </c>
      <c r="L154" s="13">
        <v>3.6227524898068575E-2</v>
      </c>
      <c r="M154" s="13">
        <v>5.1860930142552775E-2</v>
      </c>
      <c r="N154" s="13">
        <v>8.1345434475991851E-2</v>
      </c>
      <c r="O154" s="13">
        <v>9.8760881277114576E-2</v>
      </c>
      <c r="P154" s="13">
        <v>6.4516129032258007E-2</v>
      </c>
      <c r="Q154" s="13">
        <v>3.8181818181818317E-2</v>
      </c>
      <c r="R154" s="13">
        <v>5.5458260361938017E-2</v>
      </c>
      <c r="S154" s="13">
        <v>5.5420353982301052E-2</v>
      </c>
      <c r="T154" s="13">
        <v>5.8170003144324411E-2</v>
      </c>
      <c r="U154" s="13">
        <v>5.6259904912836722E-2</v>
      </c>
      <c r="V154" s="13">
        <v>5.1669167291823248E-2</v>
      </c>
      <c r="W154" s="13">
        <v>6.2951404369147257E-2</v>
      </c>
      <c r="X154" s="13">
        <v>4.7143695998658863E-2</v>
      </c>
      <c r="Y154" s="13">
        <v>5.4007577950103913E-2</v>
      </c>
      <c r="Z154" s="13">
        <v>5.3501098830872396E-2</v>
      </c>
      <c r="AA154" s="13">
        <v>5.5523793733212257E-2</v>
      </c>
      <c r="AB154" s="13">
        <v>5.3632763019805685E-2</v>
      </c>
    </row>
    <row r="155" spans="1:29" x14ac:dyDescent="0.3">
      <c r="A155" s="14" t="s">
        <v>81</v>
      </c>
      <c r="B155" s="13" t="s">
        <v>47</v>
      </c>
      <c r="C155" s="13">
        <v>7.8589467769395016E-2</v>
      </c>
      <c r="D155" s="13">
        <v>7.7550622280909032E-2</v>
      </c>
      <c r="E155" s="13">
        <v>7.7610155137783909E-2</v>
      </c>
      <c r="F155" s="13">
        <v>7.387950642585861E-2</v>
      </c>
      <c r="G155" s="13">
        <v>9.108123660390266E-2</v>
      </c>
      <c r="H155" s="13">
        <v>7.6677350889712947E-2</v>
      </c>
      <c r="I155" s="13">
        <v>0.11866713399939233</v>
      </c>
      <c r="J155" s="13">
        <v>5.2915118680577633E-2</v>
      </c>
      <c r="K155" s="13">
        <v>5.9635046691516314E-2</v>
      </c>
      <c r="L155" s="13">
        <v>5.8777681227292877E-2</v>
      </c>
      <c r="M155" s="13">
        <v>7.2464411320124711E-2</v>
      </c>
      <c r="N155" s="13">
        <v>8.4711782580584094E-2</v>
      </c>
      <c r="O155" s="13">
        <v>8.7974594130872719E-2</v>
      </c>
      <c r="P155" s="13">
        <v>6.6933227708259269E-2</v>
      </c>
      <c r="Q155" s="13">
        <v>7.1587535229563626E-2</v>
      </c>
      <c r="R155" s="13">
        <v>5.8387441178750166E-2</v>
      </c>
      <c r="S155" s="13">
        <v>5.5324198789877821E-2</v>
      </c>
      <c r="T155" s="13">
        <v>6.2398923982431631E-2</v>
      </c>
      <c r="U155" s="13">
        <v>4.8941679308724284E-2</v>
      </c>
      <c r="V155" s="13">
        <v>6.1312962609924693E-2</v>
      </c>
      <c r="W155" s="13">
        <v>5.9855307665532598E-2</v>
      </c>
      <c r="X155" s="13">
        <v>5.6400482522839912E-2</v>
      </c>
      <c r="Y155" s="13">
        <v>6.087662046718445E-2</v>
      </c>
      <c r="Z155" s="13">
        <v>5.2902897889899103E-2</v>
      </c>
      <c r="AA155" s="13">
        <v>5.509342363760128E-2</v>
      </c>
      <c r="AB155" s="13">
        <v>5.2665491332174685E-2</v>
      </c>
    </row>
    <row r="156" spans="1:29" s="15" customFormat="1" x14ac:dyDescent="0.3">
      <c r="A156" s="17" t="s">
        <v>81</v>
      </c>
      <c r="B156" s="15" t="s">
        <v>99</v>
      </c>
      <c r="C156" s="15">
        <v>652066</v>
      </c>
      <c r="D156" s="15">
        <v>717535.00000000012</v>
      </c>
      <c r="E156" s="15">
        <v>776799</v>
      </c>
      <c r="F156" s="15">
        <v>858946</v>
      </c>
      <c r="G156" s="15">
        <v>976574.00000000012</v>
      </c>
      <c r="H156" s="15">
        <v>1079625.0000000002</v>
      </c>
      <c r="I156" s="15">
        <v>1251139.0000000002</v>
      </c>
      <c r="J156" s="15">
        <v>1357972.0000000002</v>
      </c>
      <c r="K156" s="15">
        <v>1510449</v>
      </c>
      <c r="L156" s="15">
        <v>1682271.9999999998</v>
      </c>
      <c r="M156" s="15">
        <v>1911150.0000000005</v>
      </c>
      <c r="N156" s="15">
        <v>2171015.0000000005</v>
      </c>
      <c r="O156" s="15">
        <v>2408662.0000000009</v>
      </c>
      <c r="P156" s="15">
        <v>2551440.0000000009</v>
      </c>
      <c r="Q156" s="15">
        <v>2825040.0000000005</v>
      </c>
      <c r="R156" s="15">
        <v>3078418.0000000009</v>
      </c>
      <c r="S156" s="15">
        <v>3320753.0000000019</v>
      </c>
      <c r="T156" s="15">
        <v>3614459.0000000014</v>
      </c>
      <c r="U156" s="15">
        <v>3865925.0000000009</v>
      </c>
      <c r="V156" s="15">
        <v>4126999.0000000014</v>
      </c>
      <c r="W156" s="15">
        <v>4412749.0000000009</v>
      </c>
      <c r="X156" s="15">
        <v>4720955.0000000019</v>
      </c>
      <c r="Y156" s="15">
        <v>5045640.426528953</v>
      </c>
      <c r="Z156" s="15">
        <v>5413294.9302964844</v>
      </c>
      <c r="AA156" s="15">
        <v>5833722.9656780688</v>
      </c>
      <c r="AB156" s="15">
        <v>6290499.2861757036</v>
      </c>
    </row>
    <row r="157" spans="1:29" x14ac:dyDescent="0.3">
      <c r="A157" s="14" t="s">
        <v>82</v>
      </c>
      <c r="B157" s="13" t="s">
        <v>45</v>
      </c>
      <c r="C157" s="13">
        <v>4.205667810868241E-2</v>
      </c>
      <c r="D157" s="13">
        <v>2.1207162335785013E-2</v>
      </c>
      <c r="E157" s="13">
        <v>4.6247942972166278E-3</v>
      </c>
      <c r="F157" s="13">
        <v>2.967851090625695E-2</v>
      </c>
      <c r="G157" s="13">
        <v>4.2034765858006473E-2</v>
      </c>
      <c r="H157" s="13">
        <v>2.6791341387298662E-2</v>
      </c>
      <c r="I157" s="13">
        <v>3.5933197012126161E-2</v>
      </c>
      <c r="J157" s="13">
        <v>3.0841493921505814E-2</v>
      </c>
      <c r="K157" s="13">
        <v>4.9684868606624466E-2</v>
      </c>
      <c r="L157" s="13">
        <v>5.1926443522090748E-2</v>
      </c>
      <c r="M157" s="13">
        <v>5.9291942378135287E-2</v>
      </c>
      <c r="N157" s="13">
        <v>4.7258012166055074E-2</v>
      </c>
      <c r="O157" s="13">
        <v>1.9751335957684191E-2</v>
      </c>
      <c r="P157" s="13">
        <v>-7.1760203571684666E-3</v>
      </c>
      <c r="Q157" s="13">
        <v>3.3264689838413686E-2</v>
      </c>
      <c r="R157" s="13">
        <v>2.9575763174494174E-2</v>
      </c>
      <c r="S157" s="13">
        <v>2.2169897951315631E-2</v>
      </c>
      <c r="T157" s="13">
        <v>2.4516853300745156E-2</v>
      </c>
      <c r="U157" s="13">
        <v>1.9668978544484128E-2</v>
      </c>
      <c r="V157" s="13">
        <v>4.6588539888769986E-3</v>
      </c>
      <c r="W157" s="13">
        <v>7.8971114710673085E-3</v>
      </c>
      <c r="X157" s="13">
        <v>1.3078931280587236E-2</v>
      </c>
      <c r="Y157" s="13">
        <v>6.1857939512770521E-3</v>
      </c>
      <c r="Z157" s="13">
        <v>8.5038597754378831E-3</v>
      </c>
      <c r="AA157" s="13">
        <v>1.2228263429395536E-2</v>
      </c>
      <c r="AB157" s="13">
        <v>1.6124785212482173E-2</v>
      </c>
      <c r="AC157" s="13">
        <v>1.7687224794925571E-2</v>
      </c>
    </row>
    <row r="158" spans="1:29" x14ac:dyDescent="0.3">
      <c r="A158" s="14" t="s">
        <v>82</v>
      </c>
      <c r="B158" s="13" t="s">
        <v>46</v>
      </c>
      <c r="C158" s="13">
        <v>8.1341339073297769E-2</v>
      </c>
      <c r="D158" s="13">
        <v>7.5536930330015739E-2</v>
      </c>
      <c r="E158" s="13">
        <v>7.6173777518020458E-2</v>
      </c>
      <c r="F158" s="13">
        <v>3.7925416364952946E-2</v>
      </c>
      <c r="G158" s="13">
        <v>6.4969041597628063E-2</v>
      </c>
      <c r="H158" s="13">
        <v>5.2898788077301306E-2</v>
      </c>
      <c r="I158" s="13">
        <v>0.10398195675843813</v>
      </c>
      <c r="J158" s="13">
        <v>3.3392039450510946E-2</v>
      </c>
      <c r="K158" s="13">
        <v>1.9905924057536106E-2</v>
      </c>
      <c r="L158" s="13">
        <v>3.6227524898068575E-2</v>
      </c>
      <c r="M158" s="13">
        <v>5.1860930142552775E-2</v>
      </c>
      <c r="N158" s="13">
        <v>8.1345434475991851E-2</v>
      </c>
      <c r="O158" s="13">
        <v>9.8760881277114576E-2</v>
      </c>
      <c r="P158" s="13">
        <v>6.4516129032258007E-2</v>
      </c>
      <c r="Q158" s="13">
        <v>3.8181818181818317E-2</v>
      </c>
      <c r="R158" s="13">
        <v>5.5458260361938017E-2</v>
      </c>
      <c r="S158" s="13">
        <v>5.5420353982301052E-2</v>
      </c>
      <c r="T158" s="13">
        <v>5.8170003144324411E-2</v>
      </c>
      <c r="U158" s="13">
        <v>5.6259904912836722E-2</v>
      </c>
      <c r="V158" s="13">
        <v>5.1669167291823248E-2</v>
      </c>
      <c r="W158" s="13">
        <v>6.2951404369147257E-2</v>
      </c>
      <c r="X158" s="13">
        <v>4.7143695998658863E-2</v>
      </c>
      <c r="Y158" s="13">
        <v>4.6463189938317662E-2</v>
      </c>
      <c r="Z158" s="13">
        <v>4.4992852947275397E-2</v>
      </c>
      <c r="AA158" s="13">
        <v>4.797720728292032E-2</v>
      </c>
      <c r="AB158" s="13">
        <v>4.8159398093245764E-2</v>
      </c>
      <c r="AC158" s="13">
        <v>4.7252543246460332E-2</v>
      </c>
    </row>
    <row r="159" spans="1:29" x14ac:dyDescent="0.3">
      <c r="A159" s="14" t="s">
        <v>82</v>
      </c>
      <c r="B159" s="13" t="s">
        <v>47</v>
      </c>
      <c r="C159" s="13">
        <v>7.8589467769395016E-2</v>
      </c>
      <c r="D159" s="13">
        <v>7.7550622280909032E-2</v>
      </c>
      <c r="E159" s="13">
        <v>7.7610155137783909E-2</v>
      </c>
      <c r="F159" s="13">
        <v>7.387950642585861E-2</v>
      </c>
      <c r="G159" s="13">
        <v>9.108123660390266E-2</v>
      </c>
      <c r="H159" s="13">
        <v>7.6677350889712947E-2</v>
      </c>
      <c r="I159" s="13">
        <v>0.11866713399939233</v>
      </c>
      <c r="J159" s="13">
        <v>5.2915118680577633E-2</v>
      </c>
      <c r="K159" s="13">
        <v>5.9635046691516314E-2</v>
      </c>
      <c r="L159" s="13">
        <v>5.8777681227292877E-2</v>
      </c>
      <c r="M159" s="13">
        <v>7.2464411320124711E-2</v>
      </c>
      <c r="N159" s="13">
        <v>8.4711782580584094E-2</v>
      </c>
      <c r="O159" s="13">
        <v>8.7974594130872719E-2</v>
      </c>
      <c r="P159" s="13">
        <v>6.6933227708259269E-2</v>
      </c>
      <c r="Q159" s="13">
        <v>7.1587535229563626E-2</v>
      </c>
      <c r="R159" s="13">
        <v>5.8387441178750166E-2</v>
      </c>
      <c r="S159" s="13">
        <v>5.5324198789877821E-2</v>
      </c>
      <c r="T159" s="13">
        <v>6.2398923982431631E-2</v>
      </c>
      <c r="U159" s="13">
        <v>4.8721954619209695E-2</v>
      </c>
      <c r="V159" s="13">
        <v>6.2212241727326312E-2</v>
      </c>
      <c r="W159" s="13">
        <v>6.3060444885843836E-2</v>
      </c>
      <c r="X159" s="13">
        <v>4.9469217810002242E-2</v>
      </c>
      <c r="Y159" s="13">
        <v>4.0973623745178545E-2</v>
      </c>
      <c r="Z159" s="13">
        <v>4.9845173663986886E-2</v>
      </c>
      <c r="AA159" s="13">
        <v>4.8505164508062304E-2</v>
      </c>
      <c r="AB159" s="13">
        <v>4.8687148888254983E-2</v>
      </c>
      <c r="AC159" s="13">
        <v>4.763550136350414E-2</v>
      </c>
    </row>
    <row r="160" spans="1:29" s="15" customFormat="1" x14ac:dyDescent="0.3">
      <c r="A160" s="17" t="s">
        <v>82</v>
      </c>
      <c r="B160" s="15" t="s">
        <v>99</v>
      </c>
      <c r="C160" s="15">
        <v>652066</v>
      </c>
      <c r="D160" s="15">
        <v>717535.00000000012</v>
      </c>
      <c r="E160" s="15">
        <v>776799</v>
      </c>
      <c r="F160" s="15">
        <v>858946</v>
      </c>
      <c r="G160" s="15">
        <v>976574.00000000012</v>
      </c>
      <c r="H160" s="15">
        <v>1079625.0000000002</v>
      </c>
      <c r="I160" s="15">
        <v>1251139.0000000002</v>
      </c>
      <c r="J160" s="15">
        <v>1357972.0000000002</v>
      </c>
      <c r="K160" s="15">
        <v>1510449</v>
      </c>
      <c r="L160" s="15">
        <v>1682271.9999999998</v>
      </c>
      <c r="M160" s="15">
        <v>1911150.0000000005</v>
      </c>
      <c r="N160" s="15">
        <v>2171015.0000000005</v>
      </c>
      <c r="O160" s="15">
        <v>2408662.0000000009</v>
      </c>
      <c r="P160" s="15">
        <v>2551440.0000000009</v>
      </c>
      <c r="Q160" s="15">
        <v>2825040.0000000005</v>
      </c>
      <c r="R160" s="15">
        <v>3078418.0000000009</v>
      </c>
      <c r="S160" s="15">
        <v>3320753.0000000019</v>
      </c>
      <c r="T160" s="15">
        <v>3614459.0000000014</v>
      </c>
      <c r="U160" s="15">
        <v>3865119.0000000014</v>
      </c>
      <c r="V160" s="15">
        <v>4124704.0000000019</v>
      </c>
      <c r="W160" s="15">
        <v>4419437.0000000009</v>
      </c>
      <c r="X160" s="15">
        <v>4698724.0000000019</v>
      </c>
      <c r="Y160" s="15">
        <v>4921504.0000000019</v>
      </c>
      <c r="Z160" s="15">
        <v>5210755.1107055405</v>
      </c>
      <c r="AA160" s="15">
        <v>5530312.8063747007</v>
      </c>
      <c r="AB160" s="15">
        <v>5893084.7572086891</v>
      </c>
      <c r="AC160" s="15">
        <v>6283002.2776077548</v>
      </c>
    </row>
    <row r="161" spans="1:33" x14ac:dyDescent="0.3">
      <c r="A161" s="14" t="s">
        <v>83</v>
      </c>
      <c r="B161" s="13" t="s">
        <v>45</v>
      </c>
      <c r="C161" s="13">
        <v>4.205667810868241E-2</v>
      </c>
      <c r="D161" s="13">
        <v>2.1207162335785013E-2</v>
      </c>
      <c r="E161" s="13">
        <v>4.6247942972166278E-3</v>
      </c>
      <c r="F161" s="13">
        <v>2.967851090625695E-2</v>
      </c>
      <c r="G161" s="13">
        <v>4.2034765858006473E-2</v>
      </c>
      <c r="H161" s="13">
        <v>2.6791341387298662E-2</v>
      </c>
      <c r="I161" s="13">
        <v>3.5933197012126161E-2</v>
      </c>
      <c r="J161" s="13">
        <v>3.0841493921505814E-2</v>
      </c>
      <c r="K161" s="13">
        <v>4.9684868606624466E-2</v>
      </c>
      <c r="L161" s="13">
        <v>5.1926443522090748E-2</v>
      </c>
      <c r="M161" s="13">
        <v>5.9291942378135287E-2</v>
      </c>
      <c r="N161" s="13">
        <v>4.7258012166055074E-2</v>
      </c>
      <c r="O161" s="13">
        <v>1.9751335957684191E-2</v>
      </c>
      <c r="P161" s="13">
        <v>-7.1760203571684666E-3</v>
      </c>
      <c r="Q161" s="13">
        <v>3.3264689838413686E-2</v>
      </c>
      <c r="R161" s="13">
        <v>2.9575763174494174E-2</v>
      </c>
      <c r="S161" s="13">
        <v>2.2169897951315631E-2</v>
      </c>
      <c r="T161" s="13">
        <v>2.4516853300745156E-2</v>
      </c>
      <c r="U161" s="13">
        <v>1.9668978544484128E-2</v>
      </c>
      <c r="V161" s="13">
        <v>4.6588539888769986E-3</v>
      </c>
      <c r="W161" s="13">
        <v>7.8971114710673085E-3</v>
      </c>
      <c r="X161" s="13">
        <v>1.3079259665281118E-2</v>
      </c>
      <c r="Y161" s="13">
        <v>6.2033917719630516E-3</v>
      </c>
      <c r="Z161" s="13">
        <v>1.6245995341479524E-3</v>
      </c>
      <c r="AA161" s="13">
        <v>-9.020513571687673E-2</v>
      </c>
      <c r="AB161" s="13">
        <v>5.199754862729189E-2</v>
      </c>
      <c r="AC161" s="13">
        <v>1.5201810134933602E-2</v>
      </c>
      <c r="AD161" s="13">
        <v>1.5053885982872384E-2</v>
      </c>
    </row>
    <row r="162" spans="1:33" x14ac:dyDescent="0.3">
      <c r="A162" s="14" t="s">
        <v>83</v>
      </c>
      <c r="B162" s="13" t="s">
        <v>46</v>
      </c>
      <c r="C162" s="13">
        <v>8.1341339073297769E-2</v>
      </c>
      <c r="D162" s="13">
        <v>7.5536930330015739E-2</v>
      </c>
      <c r="E162" s="13">
        <v>7.6173777518020458E-2</v>
      </c>
      <c r="F162" s="13">
        <v>3.7925416364952946E-2</v>
      </c>
      <c r="G162" s="13">
        <v>6.4969041597628063E-2</v>
      </c>
      <c r="H162" s="13">
        <v>5.2898788077301306E-2</v>
      </c>
      <c r="I162" s="13">
        <v>0.10398195675843813</v>
      </c>
      <c r="J162" s="13">
        <v>3.3392039450510946E-2</v>
      </c>
      <c r="K162" s="13">
        <v>1.9905924057536106E-2</v>
      </c>
      <c r="L162" s="13">
        <v>3.6227524898068575E-2</v>
      </c>
      <c r="M162" s="13">
        <v>5.1860930142552775E-2</v>
      </c>
      <c r="N162" s="13">
        <v>8.1345434475991851E-2</v>
      </c>
      <c r="O162" s="13">
        <v>9.8760881277114576E-2</v>
      </c>
      <c r="P162" s="13">
        <v>6.4516129032258007E-2</v>
      </c>
      <c r="Q162" s="13">
        <v>3.8181818181818317E-2</v>
      </c>
      <c r="R162" s="13">
        <v>5.5458260361938017E-2</v>
      </c>
      <c r="S162" s="13">
        <v>5.5420353982301052E-2</v>
      </c>
      <c r="T162" s="13">
        <v>5.8170003144324411E-2</v>
      </c>
      <c r="U162" s="13">
        <v>5.6259904912836722E-2</v>
      </c>
      <c r="V162" s="13">
        <v>5.1669167291823248E-2</v>
      </c>
      <c r="W162" s="13">
        <v>6.2951404369147257E-2</v>
      </c>
      <c r="X162" s="13">
        <v>4.7143695998658863E-2</v>
      </c>
      <c r="Y162" s="13">
        <v>4.6463189938317662E-2</v>
      </c>
      <c r="Z162" s="13">
        <v>4.1873995253769447E-2</v>
      </c>
      <c r="AA162" s="13">
        <v>2.851023829970023E-2</v>
      </c>
      <c r="AB162" s="13">
        <v>4.4128800205927909E-2</v>
      </c>
      <c r="AC162" s="13">
        <v>4.437828868776128E-2</v>
      </c>
      <c r="AD162" s="13">
        <v>4.5218445773996363E-2</v>
      </c>
    </row>
    <row r="163" spans="1:33" x14ac:dyDescent="0.3">
      <c r="A163" s="14" t="s">
        <v>83</v>
      </c>
      <c r="B163" s="13" t="s">
        <v>47</v>
      </c>
      <c r="C163" s="13">
        <v>7.8589467769395016E-2</v>
      </c>
      <c r="D163" s="13">
        <v>7.7550622280909032E-2</v>
      </c>
      <c r="E163" s="13">
        <v>7.7610155137783909E-2</v>
      </c>
      <c r="F163" s="13">
        <v>7.387950642585861E-2</v>
      </c>
      <c r="G163" s="13">
        <v>9.108123660390266E-2</v>
      </c>
      <c r="H163" s="13">
        <v>7.6677350889712947E-2</v>
      </c>
      <c r="I163" s="13">
        <v>0.11866713399939233</v>
      </c>
      <c r="J163" s="13">
        <v>5.2915118680577633E-2</v>
      </c>
      <c r="K163" s="13">
        <v>5.9635046691516314E-2</v>
      </c>
      <c r="L163" s="13">
        <v>5.8777681227292877E-2</v>
      </c>
      <c r="M163" s="13">
        <v>7.2464411320124711E-2</v>
      </c>
      <c r="N163" s="13">
        <v>8.4711782580584094E-2</v>
      </c>
      <c r="O163" s="13">
        <v>8.7974594130872719E-2</v>
      </c>
      <c r="P163" s="13">
        <v>6.6933227708259269E-2</v>
      </c>
      <c r="Q163" s="13">
        <v>7.1587535229563626E-2</v>
      </c>
      <c r="R163" s="13">
        <v>5.8387441178750166E-2</v>
      </c>
      <c r="S163" s="13">
        <v>5.5324198789877821E-2</v>
      </c>
      <c r="T163" s="13">
        <v>6.2398923982431631E-2</v>
      </c>
      <c r="U163" s="13">
        <v>4.8721954619209695E-2</v>
      </c>
      <c r="V163" s="13">
        <v>6.2212241727326312E-2</v>
      </c>
      <c r="W163" s="13">
        <v>6.3060444885843836E-2</v>
      </c>
      <c r="X163" s="13">
        <v>4.9468877629680774E-2</v>
      </c>
      <c r="Y163" s="13">
        <v>4.1489484725735659E-2</v>
      </c>
      <c r="Z163" s="13">
        <v>4.3850805298881079E-2</v>
      </c>
      <c r="AA163" s="13">
        <v>3.722566994380605E-2</v>
      </c>
      <c r="AB163" s="13">
        <v>4.0325520481209631E-2</v>
      </c>
      <c r="AC163" s="13">
        <v>4.2881207907465413E-2</v>
      </c>
      <c r="AD163" s="13">
        <v>4.3273237252072105E-2</v>
      </c>
    </row>
    <row r="164" spans="1:33" s="15" customFormat="1" x14ac:dyDescent="0.3">
      <c r="A164" s="17" t="s">
        <v>83</v>
      </c>
      <c r="B164" s="15" t="s">
        <v>99</v>
      </c>
      <c r="C164" s="15">
        <v>652066</v>
      </c>
      <c r="D164" s="15">
        <v>717535.00000000012</v>
      </c>
      <c r="E164" s="15">
        <v>776799</v>
      </c>
      <c r="F164" s="15">
        <v>858946</v>
      </c>
      <c r="G164" s="15">
        <v>976574.00000000012</v>
      </c>
      <c r="H164" s="15">
        <v>1079625.0000000002</v>
      </c>
      <c r="I164" s="15">
        <v>1251139.0000000002</v>
      </c>
      <c r="J164" s="15">
        <v>1357972.0000000002</v>
      </c>
      <c r="K164" s="15">
        <v>1510449</v>
      </c>
      <c r="L164" s="15">
        <v>1682271.9999999998</v>
      </c>
      <c r="M164" s="15">
        <v>1911150.0000000005</v>
      </c>
      <c r="N164" s="15">
        <v>2171015.0000000005</v>
      </c>
      <c r="O164" s="15">
        <v>2408662.0000000009</v>
      </c>
      <c r="P164" s="15">
        <v>2551440.0000000009</v>
      </c>
      <c r="Q164" s="15">
        <v>2825040.0000000005</v>
      </c>
      <c r="R164" s="15">
        <v>3078418.0000000009</v>
      </c>
      <c r="S164" s="15">
        <v>3320753.0000000019</v>
      </c>
      <c r="T164" s="15">
        <v>3614459.0000000014</v>
      </c>
      <c r="U164" s="15">
        <v>3865119.0000000014</v>
      </c>
      <c r="V164" s="15">
        <v>4124704.0000000019</v>
      </c>
      <c r="W164" s="15">
        <v>4419437.0000000009</v>
      </c>
      <c r="X164" s="15">
        <v>4698724</v>
      </c>
      <c r="Y164" s="15">
        <v>4924029.0000000009</v>
      </c>
      <c r="Z164" s="15">
        <v>5148302.0000000019</v>
      </c>
      <c r="AA164" s="15">
        <v>4858259.9871563362</v>
      </c>
      <c r="AB164" s="15">
        <v>5316976.3963006316</v>
      </c>
      <c r="AC164" s="15">
        <v>5629268.420194176</v>
      </c>
      <c r="AD164" s="15">
        <v>5961274.5295258369</v>
      </c>
    </row>
    <row r="165" spans="1:33" x14ac:dyDescent="0.3">
      <c r="A165" s="14" t="s">
        <v>84</v>
      </c>
      <c r="B165" s="13" t="s">
        <v>45</v>
      </c>
      <c r="C165" s="13">
        <v>4.0952894882235302E-2</v>
      </c>
      <c r="D165" s="13">
        <v>2.0703412300598911E-2</v>
      </c>
      <c r="E165" s="13">
        <v>5.2468486361372246E-3</v>
      </c>
      <c r="F165" s="13">
        <v>3.0107536597229423E-2</v>
      </c>
      <c r="G165" s="13">
        <v>4.2286995319028353E-2</v>
      </c>
      <c r="H165" s="13">
        <v>2.6605874211794278E-2</v>
      </c>
      <c r="I165" s="13">
        <v>3.6176729970906152E-2</v>
      </c>
      <c r="J165" s="13">
        <v>3.084204908686905E-2</v>
      </c>
      <c r="K165" s="13">
        <v>4.9683939361381046E-2</v>
      </c>
      <c r="L165" s="13">
        <v>5.1927392188317656E-2</v>
      </c>
      <c r="M165" s="13">
        <v>5.9291704796877065E-2</v>
      </c>
      <c r="N165" s="13">
        <v>4.7258489280087357E-2</v>
      </c>
      <c r="O165" s="13">
        <v>1.9751835312876498E-2</v>
      </c>
      <c r="P165" s="13">
        <v>-6.7538837455473066E-3</v>
      </c>
      <c r="Q165" s="13">
        <v>3.2535885660735842E-2</v>
      </c>
      <c r="R165" s="13">
        <v>2.9336278767909674E-2</v>
      </c>
      <c r="S165" s="13">
        <v>2.2994247679344548E-2</v>
      </c>
      <c r="T165" s="13">
        <v>2.4374731690920193E-2</v>
      </c>
      <c r="U165" s="13">
        <v>1.5626276358797764E-2</v>
      </c>
      <c r="V165" s="13">
        <v>7.2888389852405755E-3</v>
      </c>
      <c r="W165" s="13">
        <v>8.2451686220790243E-3</v>
      </c>
      <c r="X165" s="13">
        <v>1.3027940636383573E-2</v>
      </c>
      <c r="Y165" s="13">
        <v>1.2867704460256535E-2</v>
      </c>
      <c r="Z165" s="13">
        <v>1.2526467601732261E-3</v>
      </c>
      <c r="AA165" s="13">
        <v>-7.17253608400511E-2</v>
      </c>
      <c r="AB165" s="13">
        <v>6.2260560303962764E-2</v>
      </c>
      <c r="AC165" s="13">
        <v>1.7538583161820664E-2</v>
      </c>
      <c r="AD165" s="13">
        <v>1.5842033780872899E-2</v>
      </c>
      <c r="AE165" s="13">
        <v>1.7819297874647866E-2</v>
      </c>
    </row>
    <row r="166" spans="1:33" x14ac:dyDescent="0.3">
      <c r="A166" s="14" t="s">
        <v>84</v>
      </c>
      <c r="B166" s="13" t="s">
        <v>46</v>
      </c>
      <c r="C166" s="13">
        <v>8.1341339073297769E-2</v>
      </c>
      <c r="D166" s="13">
        <v>7.5536930330015739E-2</v>
      </c>
      <c r="E166" s="13">
        <v>7.6173777518020458E-2</v>
      </c>
      <c r="F166" s="13">
        <v>3.7925416364952946E-2</v>
      </c>
      <c r="G166" s="13">
        <v>6.4969041597628063E-2</v>
      </c>
      <c r="H166" s="13">
        <v>5.2898788077301306E-2</v>
      </c>
      <c r="I166" s="13">
        <v>0.10398195675843813</v>
      </c>
      <c r="J166" s="13">
        <v>3.3392039450510946E-2</v>
      </c>
      <c r="K166" s="13">
        <v>1.9905924057536106E-2</v>
      </c>
      <c r="L166" s="13">
        <v>3.6227524898068575E-2</v>
      </c>
      <c r="M166" s="13">
        <v>5.1860930142552775E-2</v>
      </c>
      <c r="N166" s="13">
        <v>8.1345434475991851E-2</v>
      </c>
      <c r="O166" s="13">
        <v>9.8760881277114576E-2</v>
      </c>
      <c r="P166" s="13">
        <v>6.4516129032258007E-2</v>
      </c>
      <c r="Q166" s="13">
        <v>3.8181818181818317E-2</v>
      </c>
      <c r="R166" s="13">
        <v>5.5458260361938017E-2</v>
      </c>
      <c r="S166" s="13">
        <v>5.5420353982301052E-2</v>
      </c>
      <c r="T166" s="13">
        <v>5.8170003144324411E-2</v>
      </c>
      <c r="U166" s="13">
        <v>5.6259904912836722E-2</v>
      </c>
      <c r="V166" s="13">
        <v>5.1669167291822804E-2</v>
      </c>
      <c r="W166" s="13">
        <v>6.2951404369148367E-2</v>
      </c>
      <c r="X166" s="13">
        <v>4.7143695998658197E-2</v>
      </c>
      <c r="Y166" s="13">
        <v>4.6463189938317662E-2</v>
      </c>
      <c r="Z166" s="13">
        <v>4.1873995253769447E-2</v>
      </c>
      <c r="AA166" s="13">
        <v>2.9390154298309268E-2</v>
      </c>
      <c r="AB166" s="13">
        <v>4.9059054314360306E-2</v>
      </c>
      <c r="AC166" s="13">
        <v>4.0167313966137597E-2</v>
      </c>
      <c r="AD166" s="13">
        <v>4.4194388668257423E-2</v>
      </c>
      <c r="AE166" s="13">
        <v>4.4727811487796476E-2</v>
      </c>
    </row>
    <row r="167" spans="1:33" x14ac:dyDescent="0.3">
      <c r="A167" s="14" t="s">
        <v>84</v>
      </c>
      <c r="B167" s="13" t="s">
        <v>47</v>
      </c>
      <c r="C167" s="13">
        <v>7.9232579306135698E-2</v>
      </c>
      <c r="D167" s="13">
        <v>8.1408478765225167E-2</v>
      </c>
      <c r="E167" s="13">
        <v>7.7984691778572257E-2</v>
      </c>
      <c r="F167" s="13">
        <v>7.2504634251845168E-2</v>
      </c>
      <c r="G167" s="13">
        <v>9.5408485179234725E-2</v>
      </c>
      <c r="H167" s="13">
        <v>7.8766290457436439E-2</v>
      </c>
      <c r="I167" s="13">
        <v>0.12246381395009887</v>
      </c>
      <c r="J167" s="13">
        <v>5.5822310365515326E-2</v>
      </c>
      <c r="K167" s="13">
        <v>5.6714359330824804E-2</v>
      </c>
      <c r="L167" s="13">
        <v>5.9925490419305838E-2</v>
      </c>
      <c r="M167" s="13">
        <v>6.9094941260552378E-2</v>
      </c>
      <c r="N167" s="13">
        <v>7.7259212836560343E-2</v>
      </c>
      <c r="O167" s="13">
        <v>8.1937770163138968E-2</v>
      </c>
      <c r="P167" s="13">
        <v>7.6821667717563269E-2</v>
      </c>
      <c r="Q167" s="13">
        <v>6.3977056156556467E-2</v>
      </c>
      <c r="R167" s="13">
        <v>5.4805900214695891E-2</v>
      </c>
      <c r="S167" s="13">
        <v>4.7420633958030534E-2</v>
      </c>
      <c r="T167" s="13">
        <v>5.9951580804300519E-2</v>
      </c>
      <c r="U167" s="13">
        <v>4.8345026561086524E-2</v>
      </c>
      <c r="V167" s="13">
        <v>6.3231090070747786E-2</v>
      </c>
      <c r="W167" s="13">
        <v>6.5077872326099406E-2</v>
      </c>
      <c r="X167" s="13">
        <v>4.958732705608071E-2</v>
      </c>
      <c r="Y167" s="13">
        <v>4.1397611958457592E-2</v>
      </c>
      <c r="Z167" s="13">
        <v>4.8212117468480864E-2</v>
      </c>
      <c r="AA167" s="13">
        <v>5.4443378481106253E-2</v>
      </c>
      <c r="AB167" s="13">
        <v>4.4153487416780379E-2</v>
      </c>
      <c r="AC167" s="13">
        <v>1.0903310582607295E-2</v>
      </c>
      <c r="AD167" s="13">
        <v>3.8220460111704657E-2</v>
      </c>
      <c r="AE167" s="13">
        <v>4.4652073606312292E-2</v>
      </c>
    </row>
    <row r="168" spans="1:33" s="15" customFormat="1" x14ac:dyDescent="0.3">
      <c r="A168" s="17" t="s">
        <v>84</v>
      </c>
      <c r="B168" s="15" t="s">
        <v>99</v>
      </c>
      <c r="C168" s="15">
        <v>720876</v>
      </c>
      <c r="D168" s="15">
        <v>795700.99999999988</v>
      </c>
      <c r="E168" s="15">
        <v>862254</v>
      </c>
      <c r="F168" s="15">
        <v>952613.99999999977</v>
      </c>
      <c r="G168" s="15">
        <v>1087628</v>
      </c>
      <c r="H168" s="15">
        <v>1204512.9999999998</v>
      </c>
      <c r="I168" s="15">
        <v>1400933.9999999995</v>
      </c>
      <c r="J168" s="15">
        <v>1524756.9999999998</v>
      </c>
      <c r="K168" s="15">
        <v>1691284.9999999998</v>
      </c>
      <c r="L168" s="15">
        <v>1885722.9999999998</v>
      </c>
      <c r="M168" s="15">
        <v>2135549.9999999995</v>
      </c>
      <c r="N168" s="15">
        <v>2409261</v>
      </c>
      <c r="O168" s="15">
        <v>2658157</v>
      </c>
      <c r="P168" s="15">
        <v>2843029</v>
      </c>
      <c r="Q168" s="15">
        <v>3123335.9999999995</v>
      </c>
      <c r="R168" s="15">
        <v>3391162</v>
      </c>
      <c r="S168" s="15">
        <v>3633647.9999999995</v>
      </c>
      <c r="T168" s="15">
        <v>3945370</v>
      </c>
      <c r="U168" s="15">
        <v>4200740.9999999981</v>
      </c>
      <c r="V168" s="15">
        <v>4498913</v>
      </c>
      <c r="W168" s="15">
        <v>4831200.9999999991</v>
      </c>
      <c r="X168" s="15">
        <v>5136828.9999999981</v>
      </c>
      <c r="Y168" s="15">
        <v>5418317</v>
      </c>
      <c r="Z168" s="15">
        <v>5686659.9999999991</v>
      </c>
      <c r="AA168" s="15">
        <v>5566177</v>
      </c>
      <c r="AB168" s="15">
        <v>6173797.9616166335</v>
      </c>
      <c r="AC168" s="15">
        <v>6350573.0741011063</v>
      </c>
      <c r="AD168" s="15">
        <v>6697746.099482934</v>
      </c>
      <c r="AE168" s="15">
        <v>7121492.670413102</v>
      </c>
    </row>
    <row r="169" spans="1:33" x14ac:dyDescent="0.3">
      <c r="A169" s="14" t="s">
        <v>85</v>
      </c>
      <c r="B169" s="13" t="s">
        <v>45</v>
      </c>
      <c r="C169" s="13">
        <v>4.0952894882235302E-2</v>
      </c>
      <c r="D169" s="13">
        <v>2.0703412300598911E-2</v>
      </c>
      <c r="E169" s="13">
        <v>5.2468486361372246E-3</v>
      </c>
      <c r="F169" s="13">
        <v>3.0107536597229423E-2</v>
      </c>
      <c r="G169" s="13">
        <v>4.2286995319028353E-2</v>
      </c>
      <c r="H169" s="13">
        <v>2.6605874211794278E-2</v>
      </c>
      <c r="I169" s="13">
        <v>3.6176729970906152E-2</v>
      </c>
      <c r="J169" s="13">
        <v>3.084204908686905E-2</v>
      </c>
      <c r="K169" s="13">
        <v>4.9683939361381046E-2</v>
      </c>
      <c r="L169" s="13">
        <v>5.1927392188317656E-2</v>
      </c>
      <c r="M169" s="13">
        <v>5.9291704796877065E-2</v>
      </c>
      <c r="N169" s="13">
        <v>4.7258489280087357E-2</v>
      </c>
      <c r="O169" s="13">
        <v>1.9751835312876498E-2</v>
      </c>
      <c r="P169" s="13">
        <v>-6.7538837455473066E-3</v>
      </c>
      <c r="Q169" s="13">
        <v>3.2535885660735842E-2</v>
      </c>
      <c r="R169" s="13">
        <v>2.9336278767909674E-2</v>
      </c>
      <c r="S169" s="13">
        <v>2.2994247679344548E-2</v>
      </c>
      <c r="T169" s="13">
        <v>2.4374731690920193E-2</v>
      </c>
      <c r="U169" s="13">
        <v>1.5626276358797764E-2</v>
      </c>
      <c r="V169" s="13">
        <v>7.2888389852405755E-3</v>
      </c>
      <c r="W169" s="13">
        <v>8.2451686220790243E-3</v>
      </c>
      <c r="X169" s="13">
        <v>1.3068323438425011E-2</v>
      </c>
      <c r="Y169" s="13">
        <v>1.3508081884261891E-2</v>
      </c>
      <c r="Z169" s="13">
        <v>3.222049604618249E-3</v>
      </c>
      <c r="AA169" s="13">
        <v>-7.0708830719424576E-2</v>
      </c>
      <c r="AB169" s="13">
        <v>6.2617655661721727E-2</v>
      </c>
      <c r="AC169" s="13">
        <v>1.3715157369817321E-2</v>
      </c>
      <c r="AD169" s="13">
        <v>1.7674656447181469E-2</v>
      </c>
      <c r="AE169" s="13">
        <v>1.6564197265069192E-2</v>
      </c>
      <c r="AF169" s="13">
        <v>1.8340594740420491E-2</v>
      </c>
    </row>
    <row r="170" spans="1:33" x14ac:dyDescent="0.3">
      <c r="A170" s="14" t="s">
        <v>85</v>
      </c>
      <c r="B170" s="13" t="s">
        <v>46</v>
      </c>
      <c r="C170" s="13">
        <v>8.1341339073297991E-2</v>
      </c>
      <c r="D170" s="13">
        <v>7.5536930330015961E-2</v>
      </c>
      <c r="E170" s="13">
        <v>7.6173777518020902E-2</v>
      </c>
      <c r="F170" s="13">
        <v>3.7925416364952724E-2</v>
      </c>
      <c r="G170" s="13">
        <v>6.4969041597628507E-2</v>
      </c>
      <c r="H170" s="13">
        <v>5.289878807730064E-2</v>
      </c>
      <c r="I170" s="13">
        <v>0.10398195675843791</v>
      </c>
      <c r="J170" s="13">
        <v>3.3392039450511168E-2</v>
      </c>
      <c r="K170" s="13">
        <v>1.9905924057536772E-2</v>
      </c>
      <c r="L170" s="13">
        <v>3.6227524898067687E-2</v>
      </c>
      <c r="M170" s="13">
        <v>5.1860930142553219E-2</v>
      </c>
      <c r="N170" s="13">
        <v>8.1597163075465051E-2</v>
      </c>
      <c r="O170" s="13">
        <v>9.8870305636712175E-2</v>
      </c>
      <c r="P170" s="13">
        <v>6.5084963129208306E-2</v>
      </c>
      <c r="Q170" s="13">
        <v>3.7627934978928135E-2</v>
      </c>
      <c r="R170" s="13">
        <v>5.5700609225413533E-2</v>
      </c>
      <c r="S170" s="13">
        <v>5.5509755427315399E-2</v>
      </c>
      <c r="T170" s="13">
        <v>5.792762301483978E-2</v>
      </c>
      <c r="U170" s="13">
        <v>5.6601451950289094E-2</v>
      </c>
      <c r="V170" s="13">
        <v>5.1706067311051651E-2</v>
      </c>
      <c r="W170" s="13">
        <v>6.2894474587531723E-2</v>
      </c>
      <c r="X170" s="13">
        <v>4.7088238358162338E-2</v>
      </c>
      <c r="Y170" s="13">
        <v>4.6463038503631759E-2</v>
      </c>
      <c r="Z170" s="13">
        <v>4.1928123217341406E-2</v>
      </c>
      <c r="AA170" s="13">
        <v>2.9290993703805279E-2</v>
      </c>
      <c r="AB170" s="13">
        <v>5.2304964539006127E-2</v>
      </c>
      <c r="AC170" s="13">
        <v>6.8384972192033544E-2</v>
      </c>
      <c r="AD170" s="13">
        <v>4.7054304186643581E-2</v>
      </c>
      <c r="AE170" s="13">
        <v>4.5730390211824901E-2</v>
      </c>
      <c r="AF170" s="13">
        <v>4.5631883852638389E-2</v>
      </c>
    </row>
    <row r="171" spans="1:33" x14ac:dyDescent="0.3">
      <c r="A171" s="14" t="s">
        <v>85</v>
      </c>
      <c r="B171" s="13" t="s">
        <v>47</v>
      </c>
      <c r="C171" s="13">
        <v>7.9232579306135698E-2</v>
      </c>
      <c r="D171" s="13">
        <v>8.1408478765225167E-2</v>
      </c>
      <c r="E171" s="13">
        <v>7.7984691778572257E-2</v>
      </c>
      <c r="F171" s="13">
        <v>7.2504634251845168E-2</v>
      </c>
      <c r="G171" s="13">
        <v>9.5408485179234725E-2</v>
      </c>
      <c r="H171" s="13">
        <v>7.8766290457436439E-2</v>
      </c>
      <c r="I171" s="13">
        <v>0.12246381395009887</v>
      </c>
      <c r="J171" s="13">
        <v>5.5822310365515326E-2</v>
      </c>
      <c r="K171" s="13">
        <v>5.6714359330824804E-2</v>
      </c>
      <c r="L171" s="13">
        <v>5.9925490419305838E-2</v>
      </c>
      <c r="M171" s="13">
        <v>6.9094941260552378E-2</v>
      </c>
      <c r="N171" s="13">
        <v>7.7259212836560343E-2</v>
      </c>
      <c r="O171" s="13">
        <v>8.1937770163138968E-2</v>
      </c>
      <c r="P171" s="13">
        <v>7.6821667717563269E-2</v>
      </c>
      <c r="Q171" s="13">
        <v>6.3977056156556467E-2</v>
      </c>
      <c r="R171" s="13">
        <v>5.4805900214695891E-2</v>
      </c>
      <c r="S171" s="13">
        <v>4.7420633958030534E-2</v>
      </c>
      <c r="T171" s="13">
        <v>5.9951580804300519E-2</v>
      </c>
      <c r="U171" s="13">
        <v>4.8345026561086524E-2</v>
      </c>
      <c r="V171" s="13">
        <v>6.3231090070747786E-2</v>
      </c>
      <c r="W171" s="13">
        <v>6.5077872326099406E-2</v>
      </c>
      <c r="X171" s="13">
        <v>4.9224505308478994E-2</v>
      </c>
      <c r="Y171" s="13">
        <v>4.0155725905543838E-2</v>
      </c>
      <c r="Z171" s="13">
        <v>4.9377441841875314E-2</v>
      </c>
      <c r="AA171" s="13">
        <v>5.8607756795987731E-2</v>
      </c>
      <c r="AB171" s="13">
        <v>5.5372576607902291E-2</v>
      </c>
      <c r="AC171" s="13">
        <v>4.3659786238600118E-2</v>
      </c>
      <c r="AD171" s="13">
        <v>4.3066847070861503E-2</v>
      </c>
      <c r="AE171" s="13">
        <v>4.8636489649976689E-2</v>
      </c>
      <c r="AF171" s="13">
        <v>4.474226971522266E-2</v>
      </c>
    </row>
    <row r="172" spans="1:33" s="15" customFormat="1" x14ac:dyDescent="0.3">
      <c r="A172" s="17" t="s">
        <v>85</v>
      </c>
      <c r="B172" s="15" t="s">
        <v>99</v>
      </c>
      <c r="C172" s="15">
        <v>720876</v>
      </c>
      <c r="D172" s="15">
        <v>795700.99999999988</v>
      </c>
      <c r="E172" s="15">
        <v>862254</v>
      </c>
      <c r="F172" s="15">
        <v>952613.99999999977</v>
      </c>
      <c r="G172" s="15">
        <v>1087628</v>
      </c>
      <c r="H172" s="15">
        <v>1204512.9999999998</v>
      </c>
      <c r="I172" s="15">
        <v>1400933.9999999995</v>
      </c>
      <c r="J172" s="15">
        <v>1524756.9999999998</v>
      </c>
      <c r="K172" s="15">
        <v>1691284.9999999998</v>
      </c>
      <c r="L172" s="15">
        <v>1885722.9999999998</v>
      </c>
      <c r="M172" s="15">
        <v>2135549.9999999995</v>
      </c>
      <c r="N172" s="15">
        <v>2409261</v>
      </c>
      <c r="O172" s="15">
        <v>2658157</v>
      </c>
      <c r="P172" s="15">
        <v>2843029</v>
      </c>
      <c r="Q172" s="15">
        <v>3123335.9999999995</v>
      </c>
      <c r="R172" s="15">
        <v>3391162</v>
      </c>
      <c r="S172" s="15">
        <v>3633647.9999999995</v>
      </c>
      <c r="T172" s="15">
        <v>3945370</v>
      </c>
      <c r="U172" s="15">
        <v>4200740.9999999981</v>
      </c>
      <c r="V172" s="15">
        <v>4498913</v>
      </c>
      <c r="W172" s="15">
        <v>4831200.9999999991</v>
      </c>
      <c r="X172" s="15">
        <v>5135257.9999999981</v>
      </c>
      <c r="Y172" s="15">
        <v>5413620.9999999972</v>
      </c>
      <c r="Z172" s="15">
        <v>5699235.9999999972</v>
      </c>
      <c r="AA172" s="15">
        <v>5606650.9999999972</v>
      </c>
      <c r="AB172" s="15">
        <v>6287620.9999999981</v>
      </c>
      <c r="AC172" s="15">
        <v>6652137.9330361811</v>
      </c>
      <c r="AD172" s="15">
        <v>7061262.3450546451</v>
      </c>
      <c r="AE172" s="15">
        <v>7527350.2257419741</v>
      </c>
      <c r="AF172" s="15">
        <v>8008373.9821079858</v>
      </c>
    </row>
    <row r="173" spans="1:33" x14ac:dyDescent="0.3">
      <c r="A173" s="14" t="s">
        <v>86</v>
      </c>
      <c r="B173" s="13" t="s">
        <v>45</v>
      </c>
      <c r="C173" s="13">
        <v>4.0952878414834082E-2</v>
      </c>
      <c r="D173" s="13">
        <v>2.0703018016782648E-2</v>
      </c>
      <c r="E173" s="13">
        <v>5.2468486361372246E-3</v>
      </c>
      <c r="F173" s="13">
        <v>3.0107536597229423E-2</v>
      </c>
      <c r="G173" s="13">
        <v>4.2286995319028353E-2</v>
      </c>
      <c r="H173" s="13">
        <v>2.6605874211794278E-2</v>
      </c>
      <c r="I173" s="13">
        <v>3.6176729970906152E-2</v>
      </c>
      <c r="J173" s="13">
        <v>3.084204908686905E-2</v>
      </c>
      <c r="K173" s="13">
        <v>4.9683939361381046E-2</v>
      </c>
      <c r="L173" s="13">
        <v>5.1927392188317656E-2</v>
      </c>
      <c r="M173" s="13">
        <v>5.9291994393411152E-2</v>
      </c>
      <c r="N173" s="13">
        <v>4.7258202973355701E-2</v>
      </c>
      <c r="O173" s="13">
        <v>1.9751835312876498E-2</v>
      </c>
      <c r="P173" s="13">
        <v>-6.7538837455473066E-3</v>
      </c>
      <c r="Q173" s="13">
        <v>3.2536143395218708E-2</v>
      </c>
      <c r="R173" s="13">
        <v>2.9336021832154779E-2</v>
      </c>
      <c r="S173" s="13">
        <v>2.2994247679344548E-2</v>
      </c>
      <c r="T173" s="13">
        <v>2.4374731690920193E-2</v>
      </c>
      <c r="U173" s="13">
        <v>1.5626276358797764E-2</v>
      </c>
      <c r="V173" s="13">
        <v>7.2888389852405755E-3</v>
      </c>
      <c r="W173" s="13">
        <v>8.2453948207736882E-3</v>
      </c>
      <c r="X173" s="13">
        <v>1.3172194024064554E-2</v>
      </c>
      <c r="Y173" s="13">
        <v>1.3490529459659228E-2</v>
      </c>
      <c r="Z173" s="13">
        <v>4.0161844674468927E-3</v>
      </c>
      <c r="AA173" s="13">
        <v>-6.7841648200588245E-2</v>
      </c>
      <c r="AB173" s="13">
        <v>6.0026529050524191E-2</v>
      </c>
      <c r="AC173" s="13">
        <v>1.3444296255056498E-2</v>
      </c>
      <c r="AD173" s="13">
        <v>8.5614234900179831E-3</v>
      </c>
      <c r="AE173" s="13">
        <v>1.3505579391713596E-2</v>
      </c>
      <c r="AF173" s="13">
        <v>1.4545553750401563E-2</v>
      </c>
      <c r="AG173" s="13">
        <v>1.8577858699930339E-2</v>
      </c>
    </row>
    <row r="174" spans="1:33" x14ac:dyDescent="0.3">
      <c r="A174" s="14" t="s">
        <v>86</v>
      </c>
      <c r="B174" s="13" t="s">
        <v>46</v>
      </c>
      <c r="C174" s="13">
        <v>8.1341339073297991E-2</v>
      </c>
      <c r="D174" s="13">
        <v>7.5536930330015961E-2</v>
      </c>
      <c r="E174" s="13">
        <v>7.6173777518020902E-2</v>
      </c>
      <c r="F174" s="13">
        <v>3.7925416364952724E-2</v>
      </c>
      <c r="G174" s="13">
        <v>6.4969041597628507E-2</v>
      </c>
      <c r="H174" s="13">
        <v>5.289878807730064E-2</v>
      </c>
      <c r="I174" s="13">
        <v>0.10398195675843791</v>
      </c>
      <c r="J174" s="13">
        <v>3.3392039450511168E-2</v>
      </c>
      <c r="K174" s="13">
        <v>1.9905924057536772E-2</v>
      </c>
      <c r="L174" s="13">
        <v>3.6227524898067687E-2</v>
      </c>
      <c r="M174" s="13">
        <v>5.1860930142553219E-2</v>
      </c>
      <c r="N174" s="13">
        <v>8.1597163075465051E-2</v>
      </c>
      <c r="O174" s="13">
        <v>9.8870305636712175E-2</v>
      </c>
      <c r="P174" s="13">
        <v>6.5084963129208306E-2</v>
      </c>
      <c r="Q174" s="13">
        <v>3.7627934978928135E-2</v>
      </c>
      <c r="R174" s="13">
        <v>5.5700609225413533E-2</v>
      </c>
      <c r="S174" s="13">
        <v>5.5509755427315399E-2</v>
      </c>
      <c r="T174" s="13">
        <v>5.792762301483978E-2</v>
      </c>
      <c r="U174" s="13">
        <v>5.6601451950289094E-2</v>
      </c>
      <c r="V174" s="13">
        <v>5.1706067311051651E-2</v>
      </c>
      <c r="W174" s="13">
        <v>6.2894474587531723E-2</v>
      </c>
      <c r="X174" s="13">
        <v>4.7088238358162338E-2</v>
      </c>
      <c r="Y174" s="13">
        <v>4.6463038503631759E-2</v>
      </c>
      <c r="Z174" s="13">
        <v>4.1928123217341406E-2</v>
      </c>
      <c r="AA174" s="13">
        <v>2.9290993703805279E-2</v>
      </c>
      <c r="AB174" s="13">
        <v>5.2304964539006127E-2</v>
      </c>
      <c r="AC174" s="13">
        <v>7.1693344566133188E-2</v>
      </c>
      <c r="AD174" s="13">
        <v>5.5614655422684622E-2</v>
      </c>
      <c r="AE174" s="13">
        <v>4.7299886964061955E-2</v>
      </c>
      <c r="AF174" s="13">
        <v>4.6157711009321867E-2</v>
      </c>
      <c r="AG174" s="13">
        <v>4.4951660953228334E-2</v>
      </c>
    </row>
    <row r="175" spans="1:33" x14ac:dyDescent="0.3">
      <c r="A175" s="14" t="s">
        <v>86</v>
      </c>
      <c r="B175" s="13" t="s">
        <v>47</v>
      </c>
      <c r="C175" s="13">
        <v>7.9232596379103848E-2</v>
      </c>
      <c r="D175" s="13">
        <v>8.1410255563135969E-2</v>
      </c>
      <c r="E175" s="13">
        <v>7.7983337019263077E-2</v>
      </c>
      <c r="F175" s="13">
        <v>7.2504634251845168E-2</v>
      </c>
      <c r="G175" s="13">
        <v>9.5408485179234725E-2</v>
      </c>
      <c r="H175" s="13">
        <v>7.8766290457436439E-2</v>
      </c>
      <c r="I175" s="13">
        <v>0.12246381395009887</v>
      </c>
      <c r="J175" s="13">
        <v>5.5822310365515326E-2</v>
      </c>
      <c r="K175" s="13">
        <v>5.6714359330824804E-2</v>
      </c>
      <c r="L175" s="13">
        <v>5.9925490419305838E-2</v>
      </c>
      <c r="M175" s="13">
        <v>6.9094648984021401E-2</v>
      </c>
      <c r="N175" s="13">
        <v>7.7259507345176726E-2</v>
      </c>
      <c r="O175" s="13">
        <v>8.1937770163138968E-2</v>
      </c>
      <c r="P175" s="13">
        <v>7.6821667717563269E-2</v>
      </c>
      <c r="Q175" s="13">
        <v>6.3976790574011844E-2</v>
      </c>
      <c r="R175" s="13">
        <v>5.4806163508066108E-2</v>
      </c>
      <c r="S175" s="13">
        <v>4.7420633958030534E-2</v>
      </c>
      <c r="T175" s="13">
        <v>5.9951580804300519E-2</v>
      </c>
      <c r="U175" s="13">
        <v>4.8345026561086524E-2</v>
      </c>
      <c r="V175" s="13">
        <v>6.3231326401410159E-2</v>
      </c>
      <c r="W175" s="13">
        <v>6.5077396636051832E-2</v>
      </c>
      <c r="X175" s="13">
        <v>4.9760473653163606E-2</v>
      </c>
      <c r="Y175" s="13">
        <v>4.1804825828252401E-2</v>
      </c>
      <c r="Z175" s="13">
        <v>4.8720664434456662E-2</v>
      </c>
      <c r="AA175" s="13">
        <v>5.4622515150120066E-2</v>
      </c>
      <c r="AB175" s="13">
        <v>6.0292582832096153E-2</v>
      </c>
      <c r="AC175" s="13">
        <v>5.0795241552322068E-2</v>
      </c>
      <c r="AD175" s="13">
        <v>3.3819405104211775E-2</v>
      </c>
      <c r="AE175" s="13">
        <v>4.7825344177406359E-2</v>
      </c>
      <c r="AF175" s="13">
        <v>4.600732844367772E-2</v>
      </c>
      <c r="AG175" s="13">
        <v>4.601022872890459E-2</v>
      </c>
    </row>
    <row r="176" spans="1:33" s="15" customFormat="1" x14ac:dyDescent="0.3">
      <c r="A176" s="17" t="s">
        <v>86</v>
      </c>
      <c r="B176" s="15" t="s">
        <v>99</v>
      </c>
      <c r="C176" s="15">
        <v>720876</v>
      </c>
      <c r="D176" s="15">
        <v>795702.00000000023</v>
      </c>
      <c r="E176" s="15">
        <v>862254.00000000035</v>
      </c>
      <c r="F176" s="15">
        <v>952614.00000000012</v>
      </c>
      <c r="G176" s="15">
        <v>1087628.0000000002</v>
      </c>
      <c r="H176" s="15">
        <v>1204513</v>
      </c>
      <c r="I176" s="15">
        <v>1400934</v>
      </c>
      <c r="J176" s="15">
        <v>1524757.0000000002</v>
      </c>
      <c r="K176" s="15">
        <v>1691285.0000000002</v>
      </c>
      <c r="L176" s="15">
        <v>1885723.0000000002</v>
      </c>
      <c r="M176" s="15">
        <v>2135550.0000000005</v>
      </c>
      <c r="N176" s="15">
        <v>2409261.0000000009</v>
      </c>
      <c r="O176" s="15">
        <v>2658157.0000000009</v>
      </c>
      <c r="P176" s="15">
        <v>2843029.0000000009</v>
      </c>
      <c r="Q176" s="15">
        <v>3123336.0000000005</v>
      </c>
      <c r="R176" s="15">
        <v>3391162.0000000009</v>
      </c>
      <c r="S176" s="15">
        <v>3633648.0000000005</v>
      </c>
      <c r="T176" s="15">
        <v>3945370.0000000009</v>
      </c>
      <c r="U176" s="15">
        <v>4200740.9999999991</v>
      </c>
      <c r="V176" s="15">
        <v>4498914</v>
      </c>
      <c r="W176" s="15">
        <v>4831200.9999999991</v>
      </c>
      <c r="X176" s="15">
        <v>5138407.9999999991</v>
      </c>
      <c r="Y176" s="15">
        <v>5425435.9999999991</v>
      </c>
      <c r="Z176" s="15">
        <v>5712617.9999999981</v>
      </c>
      <c r="AA176" s="15">
        <v>5615932.9999999981</v>
      </c>
      <c r="AB176" s="15">
        <v>6311961.9999999972</v>
      </c>
      <c r="AC176" s="15">
        <v>6721749.9999999972</v>
      </c>
      <c r="AD176" s="15">
        <v>7008569.5652173432</v>
      </c>
      <c r="AE176" s="15">
        <v>7442938.5075887684</v>
      </c>
      <c r="AF176" s="15">
        <v>7898610.716063722</v>
      </c>
      <c r="AG176" s="15">
        <v>8415518.3831106331</v>
      </c>
    </row>
    <row r="177" spans="1:34" x14ac:dyDescent="0.3">
      <c r="A177" s="14" t="s">
        <v>96</v>
      </c>
      <c r="B177" s="13" t="s">
        <v>45</v>
      </c>
      <c r="C177" s="13">
        <v>4.0952878414834082E-2</v>
      </c>
      <c r="D177" s="13">
        <v>2.0703018016782648E-2</v>
      </c>
      <c r="E177" s="13">
        <v>5.2468486361372246E-3</v>
      </c>
      <c r="F177" s="13">
        <v>3.0107536597229423E-2</v>
      </c>
      <c r="G177" s="13">
        <v>4.2286995319028353E-2</v>
      </c>
      <c r="H177" s="13">
        <v>2.6605874211794278E-2</v>
      </c>
      <c r="I177" s="13">
        <v>3.6176729970906152E-2</v>
      </c>
      <c r="J177" s="13">
        <v>3.084204908686905E-2</v>
      </c>
      <c r="K177" s="13">
        <v>4.9683939361381046E-2</v>
      </c>
      <c r="L177" s="13">
        <v>5.1927392188317656E-2</v>
      </c>
      <c r="M177" s="13">
        <v>5.9291994393411152E-2</v>
      </c>
      <c r="N177" s="13">
        <v>4.7258202973355701E-2</v>
      </c>
      <c r="O177" s="13">
        <v>1.9751835312876498E-2</v>
      </c>
      <c r="P177" s="13">
        <v>-6.7538837455473066E-3</v>
      </c>
      <c r="Q177" s="13">
        <v>3.2536143395218708E-2</v>
      </c>
      <c r="R177" s="13">
        <v>2.9336021832154779E-2</v>
      </c>
      <c r="S177" s="13">
        <v>2.2994247679344548E-2</v>
      </c>
      <c r="T177" s="13">
        <v>2.4374731690920193E-2</v>
      </c>
      <c r="U177" s="13">
        <v>1.5626276358797764E-2</v>
      </c>
      <c r="V177" s="13">
        <v>7.2888389852405755E-3</v>
      </c>
      <c r="W177" s="13">
        <v>8.2453948207736882E-3</v>
      </c>
      <c r="X177" s="13">
        <v>1.3172194024064554E-2</v>
      </c>
      <c r="Y177" s="13">
        <v>1.3490529459659228E-2</v>
      </c>
      <c r="Z177" s="13">
        <v>3.6244415259754081E-3</v>
      </c>
      <c r="AA177" s="13">
        <v>-6.9083740968353569E-2</v>
      </c>
      <c r="AB177" s="13">
        <v>6.2058416422506868E-2</v>
      </c>
      <c r="AC177" s="13">
        <v>1.4144559027039927E-2</v>
      </c>
      <c r="AD177" s="13">
        <v>7.1131371362120888E-3</v>
      </c>
      <c r="AE177" s="13">
        <v>1.3732200955049345E-2</v>
      </c>
      <c r="AF177" s="13">
        <v>1.5860487280210611E-2</v>
      </c>
      <c r="AG177" s="13">
        <v>1.8043063497454881E-2</v>
      </c>
      <c r="AH177" s="13">
        <v>1.9376372047265944E-2</v>
      </c>
    </row>
    <row r="178" spans="1:34" x14ac:dyDescent="0.3">
      <c r="A178" s="14" t="s">
        <v>96</v>
      </c>
      <c r="B178" s="13" t="s">
        <v>46</v>
      </c>
      <c r="C178" s="13">
        <v>8.1341339073297991E-2</v>
      </c>
      <c r="D178" s="13">
        <v>7.5536930330015961E-2</v>
      </c>
      <c r="E178" s="13">
        <v>7.6173777518020902E-2</v>
      </c>
      <c r="F178" s="13">
        <v>3.7925416364952724E-2</v>
      </c>
      <c r="G178" s="13">
        <v>6.4969041597628507E-2</v>
      </c>
      <c r="H178" s="13">
        <v>5.289878807730064E-2</v>
      </c>
      <c r="I178" s="13">
        <v>0.10398195675843791</v>
      </c>
      <c r="J178" s="13">
        <v>3.3392039450511168E-2</v>
      </c>
      <c r="K178" s="13">
        <v>1.9905924057536772E-2</v>
      </c>
      <c r="L178" s="13">
        <v>3.6227524898067687E-2</v>
      </c>
      <c r="M178" s="13">
        <v>5.1860930142553219E-2</v>
      </c>
      <c r="N178" s="13">
        <v>8.1597163075465051E-2</v>
      </c>
      <c r="O178" s="13">
        <v>9.8870305636712175E-2</v>
      </c>
      <c r="P178" s="13">
        <v>6.5084963129208306E-2</v>
      </c>
      <c r="Q178" s="13">
        <v>3.7627934978928135E-2</v>
      </c>
      <c r="R178" s="13">
        <v>5.5700609225413533E-2</v>
      </c>
      <c r="S178" s="13">
        <v>5.5509755427315399E-2</v>
      </c>
      <c r="T178" s="13">
        <v>5.792762301483978E-2</v>
      </c>
      <c r="U178" s="13">
        <v>5.6601451950289094E-2</v>
      </c>
      <c r="V178" s="13">
        <v>5.1706067311051651E-2</v>
      </c>
      <c r="W178" s="13">
        <v>6.2894474587531723E-2</v>
      </c>
      <c r="X178" s="13">
        <v>4.7088238358162338E-2</v>
      </c>
      <c r="Y178" s="13">
        <v>4.6463038503631759E-2</v>
      </c>
      <c r="Z178" s="13">
        <v>4.1928123217341406E-2</v>
      </c>
      <c r="AA178" s="13">
        <v>2.9290993703805279E-2</v>
      </c>
      <c r="AB178" s="13">
        <v>5.2304964539006127E-2</v>
      </c>
      <c r="AC178" s="13">
        <v>7.1693344566133188E-2</v>
      </c>
      <c r="AD178" s="13">
        <v>5.5105730681548559E-2</v>
      </c>
      <c r="AE178" s="13">
        <v>4.2869255896341052E-2</v>
      </c>
      <c r="AF178" s="13">
        <v>4.5457337946082532E-2</v>
      </c>
      <c r="AG178" s="13">
        <v>4.5079448218438012E-2</v>
      </c>
      <c r="AH178" s="13">
        <v>4.4811534457492863E-2</v>
      </c>
    </row>
    <row r="179" spans="1:34" x14ac:dyDescent="0.3">
      <c r="A179" s="14" t="s">
        <v>96</v>
      </c>
      <c r="B179" s="13" t="s">
        <v>47</v>
      </c>
      <c r="C179" s="13">
        <v>7.9232596379103848E-2</v>
      </c>
      <c r="D179" s="13">
        <v>8.1410255563135969E-2</v>
      </c>
      <c r="E179" s="13">
        <v>7.7983337019263077E-2</v>
      </c>
      <c r="F179" s="13">
        <v>7.2504634251845168E-2</v>
      </c>
      <c r="G179" s="13">
        <v>9.5408485179234725E-2</v>
      </c>
      <c r="H179" s="13">
        <v>7.8766290457436439E-2</v>
      </c>
      <c r="I179" s="13">
        <v>0.12246381395009887</v>
      </c>
      <c r="J179" s="13">
        <v>5.5822310365515326E-2</v>
      </c>
      <c r="K179" s="13">
        <v>5.6714359330824804E-2</v>
      </c>
      <c r="L179" s="13">
        <v>5.9925490419305838E-2</v>
      </c>
      <c r="M179" s="13">
        <v>6.9094648984021401E-2</v>
      </c>
      <c r="N179" s="13">
        <v>7.7259507345176726E-2</v>
      </c>
      <c r="O179" s="13">
        <v>8.1937770163138968E-2</v>
      </c>
      <c r="P179" s="13">
        <v>7.6821667717563269E-2</v>
      </c>
      <c r="Q179" s="13">
        <v>6.3976790574011844E-2</v>
      </c>
      <c r="R179" s="13">
        <v>5.4806163508066108E-2</v>
      </c>
      <c r="S179" s="13">
        <v>4.7420633958030534E-2</v>
      </c>
      <c r="T179" s="13">
        <v>5.9951580804300519E-2</v>
      </c>
      <c r="U179" s="13">
        <v>4.8345026561086524E-2</v>
      </c>
      <c r="V179" s="13">
        <v>6.3231326401410159E-2</v>
      </c>
      <c r="W179" s="13">
        <v>6.5077396636051832E-2</v>
      </c>
      <c r="X179" s="13">
        <v>4.9760473653163606E-2</v>
      </c>
      <c r="Y179" s="13">
        <v>4.1804825828252401E-2</v>
      </c>
      <c r="Z179" s="13">
        <v>4.8510002745565384E-2</v>
      </c>
      <c r="AA179" s="13">
        <v>5.6732954916892009E-2</v>
      </c>
      <c r="AB179" s="13">
        <v>6.0469824640448255E-2</v>
      </c>
      <c r="AC179" s="13">
        <v>5.4308638306626689E-2</v>
      </c>
      <c r="AD179" s="13">
        <v>4.1578784572966709E-2</v>
      </c>
      <c r="AE179" s="13">
        <v>4.6145771513707468E-2</v>
      </c>
      <c r="AF179" s="13">
        <v>4.8528084586200615E-2</v>
      </c>
      <c r="AG179" s="13">
        <v>4.5745351154570679E-2</v>
      </c>
      <c r="AH179" s="13">
        <v>4.5341203882436787E-2</v>
      </c>
    </row>
    <row r="180" spans="1:34" s="15" customFormat="1" x14ac:dyDescent="0.3">
      <c r="A180" s="17" t="s">
        <v>96</v>
      </c>
      <c r="B180" s="15" t="s">
        <v>99</v>
      </c>
      <c r="C180" s="15">
        <v>720876</v>
      </c>
      <c r="D180" s="15">
        <v>795702.00000000023</v>
      </c>
      <c r="E180" s="15">
        <v>862254.00000000035</v>
      </c>
      <c r="F180" s="15">
        <v>952614.00000000012</v>
      </c>
      <c r="G180" s="15">
        <v>1087628.0000000002</v>
      </c>
      <c r="H180" s="15">
        <v>1204513</v>
      </c>
      <c r="I180" s="15">
        <v>1400934</v>
      </c>
      <c r="J180" s="15">
        <v>1524757.0000000002</v>
      </c>
      <c r="K180" s="15">
        <v>1691285.0000000002</v>
      </c>
      <c r="L180" s="15">
        <v>1885723.0000000002</v>
      </c>
      <c r="M180" s="15">
        <v>2135550.0000000005</v>
      </c>
      <c r="N180" s="15">
        <v>2409261.0000000009</v>
      </c>
      <c r="O180" s="15">
        <v>2658157.0000000009</v>
      </c>
      <c r="P180" s="15">
        <v>2843029.0000000009</v>
      </c>
      <c r="Q180" s="15">
        <v>3123336.0000000005</v>
      </c>
      <c r="R180" s="15">
        <v>3391162.0000000009</v>
      </c>
      <c r="S180" s="15">
        <v>3633648.0000000005</v>
      </c>
      <c r="T180" s="15">
        <v>3945370.0000000009</v>
      </c>
      <c r="U180" s="15">
        <v>4200740.9999999991</v>
      </c>
      <c r="V180" s="15">
        <v>4498914</v>
      </c>
      <c r="W180" s="15">
        <v>4831200.9999999991</v>
      </c>
      <c r="X180" s="15">
        <v>5138407.9999999991</v>
      </c>
      <c r="Y180" s="15">
        <v>5425435.9999999991</v>
      </c>
      <c r="Z180" s="15">
        <v>5709241.9999999981</v>
      </c>
      <c r="AA180" s="15">
        <v>5616351.9999999981</v>
      </c>
      <c r="AB180" s="15">
        <v>6325589.9999999981</v>
      </c>
      <c r="AC180" s="15">
        <v>6763455.9999999981</v>
      </c>
      <c r="AD180" s="15">
        <v>7094781.9999999972</v>
      </c>
      <c r="AE180" s="15">
        <v>7524099.0040642247</v>
      </c>
      <c r="AF180" s="15">
        <v>8014356.135028745</v>
      </c>
      <c r="AG180" s="15">
        <v>8532194.1469005495</v>
      </c>
      <c r="AH180" s="15">
        <v>9091873.0118557885</v>
      </c>
    </row>
  </sheetData>
  <autoFilter ref="A1:AF176" xr:uid="{00000000-0009-0000-0000-000001000000}"/>
  <phoneticPr fontId="7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4"/>
  <sheetViews>
    <sheetView zoomScale="85" zoomScaleNormal="85" workbookViewId="0">
      <selection activeCell="D8" sqref="D8"/>
    </sheetView>
  </sheetViews>
  <sheetFormatPr defaultColWidth="9.140625" defaultRowHeight="14.4" x14ac:dyDescent="0.3"/>
  <cols>
    <col min="1" max="1" width="34.42578125" style="1" bestFit="1" customWidth="1"/>
    <col min="2" max="31" width="17.7109375" style="1" customWidth="1"/>
    <col min="32" max="32" width="18.5703125" style="1" customWidth="1"/>
    <col min="33" max="16384" width="9.140625" style="1"/>
  </cols>
  <sheetData>
    <row r="1" spans="1:32" x14ac:dyDescent="0.3">
      <c r="A1" s="3" t="s">
        <v>51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33</v>
      </c>
      <c r="AA1" s="2" t="s">
        <v>36</v>
      </c>
      <c r="AB1" s="2" t="s">
        <v>38</v>
      </c>
      <c r="AC1" s="2" t="s">
        <v>40</v>
      </c>
      <c r="AD1" s="2" t="s">
        <v>43</v>
      </c>
      <c r="AE1" s="2" t="s">
        <v>44</v>
      </c>
      <c r="AF1" s="2" t="s">
        <v>88</v>
      </c>
    </row>
    <row r="2" spans="1:32" x14ac:dyDescent="0.3">
      <c r="A2" s="7" t="s">
        <v>45</v>
      </c>
      <c r="B2" s="6">
        <f>[1]Outcomes!D31</f>
        <v>4.0952878414834082E-2</v>
      </c>
      <c r="C2" s="6">
        <f>[1]Outcomes!E31</f>
        <v>2.0703018016782648E-2</v>
      </c>
      <c r="D2" s="6">
        <f>[1]Outcomes!F31</f>
        <v>5.2468486361372246E-3</v>
      </c>
      <c r="E2" s="6">
        <f>[1]Outcomes!G31</f>
        <v>3.0107536597229423E-2</v>
      </c>
      <c r="F2" s="6">
        <f>[1]Outcomes!H31</f>
        <v>4.2286995319028353E-2</v>
      </c>
      <c r="G2" s="6">
        <f>[1]Outcomes!I31</f>
        <v>2.6605874211794278E-2</v>
      </c>
      <c r="H2" s="6">
        <f>[1]Outcomes!J31</f>
        <v>3.6176729970906152E-2</v>
      </c>
      <c r="I2" s="6">
        <f>[1]Outcomes!K31</f>
        <v>3.084204908686905E-2</v>
      </c>
      <c r="J2" s="6">
        <f>[1]Outcomes!L31</f>
        <v>4.9683939361381046E-2</v>
      </c>
      <c r="K2" s="6">
        <f>[1]Outcomes!M31</f>
        <v>5.1927392188317656E-2</v>
      </c>
      <c r="L2" s="6">
        <f>[1]Outcomes!N31</f>
        <v>5.9291994393411152E-2</v>
      </c>
      <c r="M2" s="6">
        <f>[1]Outcomes!O31</f>
        <v>4.7258202973355701E-2</v>
      </c>
      <c r="N2" s="6">
        <f>[1]Outcomes!P31</f>
        <v>1.9751835312876498E-2</v>
      </c>
      <c r="O2" s="6">
        <f>[1]Outcomes!Q31</f>
        <v>-6.7538837455473066E-3</v>
      </c>
      <c r="P2" s="6">
        <f>[1]Outcomes!R31</f>
        <v>3.2536143395218708E-2</v>
      </c>
      <c r="Q2" s="6">
        <f>[1]Outcomes!S31</f>
        <v>2.9336021832154779E-2</v>
      </c>
      <c r="R2" s="6">
        <f>[1]Outcomes!T31</f>
        <v>2.2994247679344548E-2</v>
      </c>
      <c r="S2" s="6">
        <f>[1]Outcomes!U31</f>
        <v>2.4374731690920193E-2</v>
      </c>
      <c r="T2" s="6">
        <f>[1]Outcomes!V31</f>
        <v>1.5626276358797764E-2</v>
      </c>
      <c r="U2" s="6">
        <f>[1]Outcomes!W31</f>
        <v>7.2888389852405755E-3</v>
      </c>
      <c r="V2" s="6">
        <f>[1]Outcomes!X31</f>
        <v>8.2453948207736882E-3</v>
      </c>
      <c r="W2" s="6">
        <f>[1]Outcomes!Y31</f>
        <v>1.3172194024064554E-2</v>
      </c>
      <c r="X2" s="6">
        <f>[1]Outcomes!Z31</f>
        <v>1.3490529459659228E-2</v>
      </c>
      <c r="Y2" s="6">
        <f>[1]Outcomes!AA31</f>
        <v>4.0161844674468927E-3</v>
      </c>
      <c r="Z2" s="6">
        <f>[1]Outcomes!AB31</f>
        <v>-6.7841648200588245E-2</v>
      </c>
      <c r="AA2" s="6">
        <f>[1]Outcomes!AC31</f>
        <v>6.0026529050524191E-2</v>
      </c>
      <c r="AB2" s="6">
        <f>[1]Outcomes!AD31</f>
        <v>1.3444296255056498E-2</v>
      </c>
      <c r="AC2" s="6">
        <f>[1]Outcomes!AE31</f>
        <v>7.4406854669366584E-3</v>
      </c>
      <c r="AD2" s="6">
        <f>[1]Outcomes!AF31</f>
        <v>1.4134940777570604E-2</v>
      </c>
      <c r="AE2" s="6">
        <f>[1]Outcomes!AG31</f>
        <v>1.6627269335115491E-2</v>
      </c>
      <c r="AF2" s="6">
        <f>[1]Outcomes!AH31</f>
        <v>1.83816723560708E-2</v>
      </c>
    </row>
    <row r="3" spans="1:32" x14ac:dyDescent="0.3">
      <c r="A3" s="7" t="s">
        <v>46</v>
      </c>
      <c r="B3" s="6">
        <f>[1]Outcomes!D32</f>
        <v>8.1341339073297991E-2</v>
      </c>
      <c r="C3" s="6">
        <f>[1]Outcomes!E32</f>
        <v>7.5536930330015961E-2</v>
      </c>
      <c r="D3" s="6">
        <f>[1]Outcomes!F32</f>
        <v>7.6173777518020902E-2</v>
      </c>
      <c r="E3" s="6">
        <f>[1]Outcomes!G32</f>
        <v>3.7925416364952724E-2</v>
      </c>
      <c r="F3" s="6">
        <f>[1]Outcomes!H32</f>
        <v>6.4969041597628507E-2</v>
      </c>
      <c r="G3" s="6">
        <f>[1]Outcomes!I32</f>
        <v>5.289878807730064E-2</v>
      </c>
      <c r="H3" s="6">
        <f>[1]Outcomes!J32</f>
        <v>0.10398195675843791</v>
      </c>
      <c r="I3" s="6">
        <f>[1]Outcomes!K32</f>
        <v>3.3392039450511168E-2</v>
      </c>
      <c r="J3" s="6">
        <f>[1]Outcomes!L32</f>
        <v>1.9905924057536772E-2</v>
      </c>
      <c r="K3" s="6">
        <f>[1]Outcomes!M32</f>
        <v>3.6227524898067687E-2</v>
      </c>
      <c r="L3" s="6">
        <f>[1]Outcomes!N32</f>
        <v>5.1860930142553219E-2</v>
      </c>
      <c r="M3" s="6">
        <f>[1]Outcomes!O32</f>
        <v>8.1597163075465051E-2</v>
      </c>
      <c r="N3" s="6">
        <f>[1]Outcomes!P32</f>
        <v>9.8870305636712175E-2</v>
      </c>
      <c r="O3" s="6">
        <f>[1]Outcomes!Q32</f>
        <v>6.5084963129208306E-2</v>
      </c>
      <c r="P3" s="6">
        <f>[1]Outcomes!R32</f>
        <v>3.7627934978928135E-2</v>
      </c>
      <c r="Q3" s="6">
        <f>[1]Outcomes!S32</f>
        <v>5.5700609225413533E-2</v>
      </c>
      <c r="R3" s="6">
        <f>[1]Outcomes!T32</f>
        <v>5.5509755427315399E-2</v>
      </c>
      <c r="S3" s="6">
        <f>[1]Outcomes!U32</f>
        <v>5.792762301483978E-2</v>
      </c>
      <c r="T3" s="6">
        <f>[1]Outcomes!V32</f>
        <v>5.6601451950289094E-2</v>
      </c>
      <c r="U3" s="6">
        <f>[1]Outcomes!W32</f>
        <v>5.1706067311051651E-2</v>
      </c>
      <c r="V3" s="6">
        <f>[1]Outcomes!X32</f>
        <v>6.2894474587531723E-2</v>
      </c>
      <c r="W3" s="6">
        <f>[1]Outcomes!Y32</f>
        <v>4.7088238358162338E-2</v>
      </c>
      <c r="X3" s="6">
        <f>[1]Outcomes!Z32</f>
        <v>4.6463038503631759E-2</v>
      </c>
      <c r="Y3" s="6">
        <f>[1]Outcomes!AA32</f>
        <v>4.1928123217341406E-2</v>
      </c>
      <c r="Z3" s="6">
        <f>[1]Outcomes!AB32</f>
        <v>2.9290993703805279E-2</v>
      </c>
      <c r="AA3" s="6">
        <f>[1]Outcomes!AC32</f>
        <v>5.2304964539006127E-2</v>
      </c>
      <c r="AB3" s="6">
        <f>[1]Outcomes!AD32</f>
        <v>7.1693344566133188E-2</v>
      </c>
      <c r="AC3" s="6">
        <f>[1]Outcomes!AE32</f>
        <v>5.48661062184852E-2</v>
      </c>
      <c r="AD3" s="6">
        <f>[1]Outcomes!AF32</f>
        <v>4.6696482384843474E-2</v>
      </c>
      <c r="AE3" s="6">
        <f>[1]Outcomes!AG32</f>
        <v>4.6614986709473394E-2</v>
      </c>
      <c r="AF3" s="6">
        <f>[1]Outcomes!AH32</f>
        <v>4.5282659692154503E-2</v>
      </c>
    </row>
    <row r="4" spans="1:32" x14ac:dyDescent="0.3">
      <c r="A4" s="7" t="s">
        <v>47</v>
      </c>
      <c r="B4" s="6">
        <f>[1]Outcomes!D33</f>
        <v>7.9232596379103848E-2</v>
      </c>
      <c r="C4" s="6">
        <f>[1]Outcomes!E33</f>
        <v>8.1410255563135969E-2</v>
      </c>
      <c r="D4" s="6">
        <f>[1]Outcomes!F33</f>
        <v>7.7983337019263077E-2</v>
      </c>
      <c r="E4" s="6">
        <f>[1]Outcomes!G33</f>
        <v>7.2504634251845168E-2</v>
      </c>
      <c r="F4" s="6">
        <f>[1]Outcomes!H33</f>
        <v>9.5408485179234725E-2</v>
      </c>
      <c r="G4" s="6">
        <f>[1]Outcomes!I33</f>
        <v>7.8766290457436439E-2</v>
      </c>
      <c r="H4" s="6">
        <f>[1]Outcomes!J33</f>
        <v>0.12246381395009887</v>
      </c>
      <c r="I4" s="6">
        <f>[1]Outcomes!K33</f>
        <v>5.5822310365515326E-2</v>
      </c>
      <c r="J4" s="6">
        <f>[1]Outcomes!L33</f>
        <v>5.6714359330824804E-2</v>
      </c>
      <c r="K4" s="6">
        <f>[1]Outcomes!M33</f>
        <v>5.9925490419305838E-2</v>
      </c>
      <c r="L4" s="6">
        <f>[1]Outcomes!N33</f>
        <v>6.9094648984021401E-2</v>
      </c>
      <c r="M4" s="6">
        <f>[1]Outcomes!O33</f>
        <v>7.7259507345176726E-2</v>
      </c>
      <c r="N4" s="6">
        <f>[1]Outcomes!P33</f>
        <v>8.1937770163138968E-2</v>
      </c>
      <c r="O4" s="6">
        <f>[1]Outcomes!Q33</f>
        <v>7.6821667717563269E-2</v>
      </c>
      <c r="P4" s="6">
        <f>[1]Outcomes!R33</f>
        <v>6.3976790574011844E-2</v>
      </c>
      <c r="Q4" s="6">
        <f>[1]Outcomes!S33</f>
        <v>5.4806163508066108E-2</v>
      </c>
      <c r="R4" s="6">
        <f>[1]Outcomes!T33</f>
        <v>4.7420633958030534E-2</v>
      </c>
      <c r="S4" s="6">
        <f>[1]Outcomes!U33</f>
        <v>5.9951580804300519E-2</v>
      </c>
      <c r="T4" s="6">
        <f>[1]Outcomes!V33</f>
        <v>4.8345026561086524E-2</v>
      </c>
      <c r="U4" s="6">
        <f>[1]Outcomes!W33</f>
        <v>6.3231326401410159E-2</v>
      </c>
      <c r="V4" s="6">
        <f>[1]Outcomes!X33</f>
        <v>6.5077396636051832E-2</v>
      </c>
      <c r="W4" s="6">
        <f>[1]Outcomes!Y33</f>
        <v>4.9760473653163606E-2</v>
      </c>
      <c r="X4" s="6">
        <f>[1]Outcomes!Z33</f>
        <v>4.1804825828252401E-2</v>
      </c>
      <c r="Y4" s="6">
        <f>[1]Outcomes!AA33</f>
        <v>4.8720664434456662E-2</v>
      </c>
      <c r="Z4" s="6">
        <f>[1]Outcomes!AB33</f>
        <v>5.4622515150120066E-2</v>
      </c>
      <c r="AA4" s="6">
        <f>[1]Outcomes!AC33</f>
        <v>6.0292582832096153E-2</v>
      </c>
      <c r="AB4" s="6">
        <f>[1]Outcomes!AD33</f>
        <v>5.0795241552322068E-2</v>
      </c>
      <c r="AC4" s="6">
        <f>[1]Outcomes!AE33</f>
        <v>4.093414674092144E-2</v>
      </c>
      <c r="AD4" s="6">
        <f>[1]Outcomes!AF33</f>
        <v>4.2472250673499801E-2</v>
      </c>
      <c r="AE4" s="6">
        <f>[1]Outcomes!AG33</f>
        <v>4.4575920858606732E-2</v>
      </c>
      <c r="AF4" s="6">
        <f>[1]Outcomes!AH33</f>
        <v>4.5040288297128805E-2</v>
      </c>
    </row>
    <row r="5" spans="1:32" x14ac:dyDescent="0.3">
      <c r="A5" s="7" t="s">
        <v>52</v>
      </c>
      <c r="B5" s="4">
        <f>[1]Outcomes!D34/1000</f>
        <v>720876</v>
      </c>
      <c r="C5" s="4">
        <f>[1]Outcomes!E34/1000</f>
        <v>795702.00000000023</v>
      </c>
      <c r="D5" s="4">
        <f>[1]Outcomes!F34/1000</f>
        <v>862254.00000000035</v>
      </c>
      <c r="E5" s="4">
        <f>[1]Outcomes!G34/1000</f>
        <v>952614.00000000012</v>
      </c>
      <c r="F5" s="4">
        <f>[1]Outcomes!H34/1000</f>
        <v>1087628.0000000002</v>
      </c>
      <c r="G5" s="4">
        <f>[1]Outcomes!I34/1000</f>
        <v>1204513</v>
      </c>
      <c r="H5" s="4">
        <f>[1]Outcomes!J34/1000</f>
        <v>1400934</v>
      </c>
      <c r="I5" s="4">
        <f>[1]Outcomes!K34/1000</f>
        <v>1524757.0000000002</v>
      </c>
      <c r="J5" s="4">
        <f>[1]Outcomes!L34/1000</f>
        <v>1691285.0000000002</v>
      </c>
      <c r="K5" s="4">
        <f>[1]Outcomes!M34/1000</f>
        <v>1885723.0000000002</v>
      </c>
      <c r="L5" s="4">
        <f>[1]Outcomes!N34/1000</f>
        <v>2135550.0000000005</v>
      </c>
      <c r="M5" s="4">
        <f>[1]Outcomes!O34/1000</f>
        <v>2409261.0000000009</v>
      </c>
      <c r="N5" s="4">
        <f>[1]Outcomes!P34/1000</f>
        <v>2658157.0000000009</v>
      </c>
      <c r="O5" s="4">
        <f>[1]Outcomes!Q34/1000</f>
        <v>2843029.0000000009</v>
      </c>
      <c r="P5" s="4">
        <f>[1]Outcomes!R34/1000</f>
        <v>3123336.0000000005</v>
      </c>
      <c r="Q5" s="4">
        <f>[1]Outcomes!S34/1000</f>
        <v>3391162.0000000009</v>
      </c>
      <c r="R5" s="4">
        <f>[1]Outcomes!T34/1000</f>
        <v>3633648.0000000005</v>
      </c>
      <c r="S5" s="4">
        <f>[1]Outcomes!U34/1000</f>
        <v>3945370.0000000009</v>
      </c>
      <c r="T5" s="4">
        <f>[1]Outcomes!V34/1000</f>
        <v>4200740.9999999991</v>
      </c>
      <c r="U5" s="4">
        <f>[1]Outcomes!W34/1000</f>
        <v>4498914</v>
      </c>
      <c r="V5" s="4">
        <f>[1]Outcomes!X34/1000</f>
        <v>4831200.9999999991</v>
      </c>
      <c r="W5" s="4">
        <f>[1]Outcomes!Y34/1000</f>
        <v>5138407.9999999991</v>
      </c>
      <c r="X5" s="4">
        <f>[1]Outcomes!Z34/1000</f>
        <v>5425435.9999999991</v>
      </c>
      <c r="Y5" s="4">
        <f>[1]Outcomes!AA34/1000</f>
        <v>5712617.9999999981</v>
      </c>
      <c r="Z5" s="4">
        <f>[1]Outcomes!AB34/1000</f>
        <v>5615932.9999999981</v>
      </c>
      <c r="AA5" s="4">
        <f>[1]Outcomes!AC34/1000</f>
        <v>6311961.9999999972</v>
      </c>
      <c r="AB5" s="4">
        <f>[1]Outcomes!AD34/1000</f>
        <v>6721749.9999999972</v>
      </c>
      <c r="AC5" s="4">
        <f>[1]Outcomes!AE34/1000</f>
        <v>7048960.8263091454</v>
      </c>
      <c r="AD5" s="4">
        <f>[1]Outcomes!AF34/1000</f>
        <v>7452214.4938478507</v>
      </c>
      <c r="AE5" s="4">
        <f>[1]Outcomes!AG34/1000</f>
        <v>7913837.1962313037</v>
      </c>
      <c r="AF5" s="4">
        <f>[1]Outcomes!AH34/1000</f>
        <v>8422300.2585363872</v>
      </c>
    </row>
    <row r="6" spans="1:32" x14ac:dyDescent="0.3">
      <c r="A6" s="7" t="s">
        <v>48</v>
      </c>
      <c r="B6" s="8">
        <f>[1]Outcomes!D35</f>
        <v>0</v>
      </c>
      <c r="C6" s="8">
        <f>[1]Outcomes!E35</f>
        <v>0.10379871156759313</v>
      </c>
      <c r="D6" s="8">
        <f>[1]Outcomes!F35</f>
        <v>8.3639352420881385E-2</v>
      </c>
      <c r="E6" s="8">
        <f>[1]Outcomes!G35</f>
        <v>0.10479510677828086</v>
      </c>
      <c r="F6" s="8">
        <f>[1]Outcomes!H35</f>
        <v>0.14173001866443302</v>
      </c>
      <c r="G6" s="8">
        <f>[1]Outcomes!I35</f>
        <v>0.10746781068527089</v>
      </c>
      <c r="H6" s="8">
        <f>[1]Outcomes!J35</f>
        <v>0.16307088424948502</v>
      </c>
      <c r="I6" s="8">
        <f>[1]Outcomes!K35</f>
        <v>8.8386033888820048E-2</v>
      </c>
      <c r="J6" s="8">
        <f>[1]Outcomes!L35</f>
        <v>0.10921609148211808</v>
      </c>
      <c r="K6" s="8">
        <f>[1]Outcomes!M35</f>
        <v>0.11496465705070413</v>
      </c>
      <c r="L6" s="8">
        <f>[1]Outcomes!N35</f>
        <v>0.13248340291760785</v>
      </c>
      <c r="M6" s="8">
        <f>[1]Outcomes!O35</f>
        <v>0.12816885579827231</v>
      </c>
      <c r="N6" s="8">
        <f>[1]Outcomes!P35</f>
        <v>0.10330802681818207</v>
      </c>
      <c r="O6" s="8">
        <f>[1]Outcomes!Q35</f>
        <v>6.9548939359112216E-2</v>
      </c>
      <c r="P6" s="8">
        <f>[1]Outcomes!R35</f>
        <v>9.8594492001312428E-2</v>
      </c>
      <c r="Q6" s="8">
        <f>[1]Outcomes!S35</f>
        <v>8.5749980149430138E-2</v>
      </c>
      <c r="R6" s="8">
        <f>[1]Outcomes!T35</f>
        <v>7.1505283439717626E-2</v>
      </c>
      <c r="S6" s="8">
        <f>[1]Outcomes!U35</f>
        <v>8.5787616191772109E-2</v>
      </c>
      <c r="T6" s="8">
        <f>[1]Outcomes!V35</f>
        <v>6.4726755665501123E-2</v>
      </c>
      <c r="U6" s="8">
        <f>[1]Outcomes!W35</f>
        <v>7.098104834361374E-2</v>
      </c>
      <c r="V6" s="8">
        <f>[1]Outcomes!X35</f>
        <v>7.38593802859977E-2</v>
      </c>
      <c r="W6" s="8">
        <f>[1]Outcomes!Y35</f>
        <v>6.3588122290916926E-2</v>
      </c>
      <c r="X6" s="8">
        <f>[1]Outcomes!Z35</f>
        <v>5.5859324522303355E-2</v>
      </c>
      <c r="Y6" s="8">
        <f>[1]Outcomes!AA35</f>
        <v>5.2932520077648926E-2</v>
      </c>
      <c r="Z6" s="8">
        <f>[1]Outcomes!AB35</f>
        <v>-1.6924814507113917E-2</v>
      </c>
      <c r="AA6" s="8">
        <f>[1]Outcomes!AC35</f>
        <v>0.12393826635752236</v>
      </c>
      <c r="AB6" s="8">
        <f>[1]Outcomes!AD35</f>
        <v>6.4922444083155062E-2</v>
      </c>
      <c r="AC6" s="8">
        <f>[1]Outcomes!AE35</f>
        <v>4.8679410318614558E-2</v>
      </c>
      <c r="AD6" s="8">
        <f>[1]Outcomes!AF35</f>
        <v>5.7207534199030352E-2</v>
      </c>
      <c r="AE6" s="8">
        <f>[1]Outcomes!AG35</f>
        <v>6.1944366035699083E-2</v>
      </c>
      <c r="AF6" s="8">
        <f>[1]Outcomes!AH35</f>
        <v>6.42498764755004E-2</v>
      </c>
    </row>
    <row r="7" spans="1:32" x14ac:dyDescent="0.3">
      <c r="A7" s="7" t="s">
        <v>49</v>
      </c>
      <c r="B7" s="9">
        <f>[1]Outcomes!D37</f>
        <v>25.600827814569531</v>
      </c>
      <c r="C7" s="9">
        <f>[1]Outcomes!E37</f>
        <v>27.534635761589403</v>
      </c>
      <c r="D7" s="9">
        <f>[1]Outcomes!F37</f>
        <v>29.632052980132457</v>
      </c>
      <c r="E7" s="9">
        <f>[1]Outcomes!G37</f>
        <v>30.75586092715232</v>
      </c>
      <c r="F7" s="9">
        <f>[1]Outcomes!H37</f>
        <v>32.754039735099354</v>
      </c>
      <c r="G7" s="9">
        <f>[1]Outcomes!I37</f>
        <v>34.486688741721856</v>
      </c>
      <c r="H7" s="9">
        <f>[1]Outcomes!J37</f>
        <v>38.072682119205282</v>
      </c>
      <c r="I7" s="9">
        <f>[1]Outcomes!K37</f>
        <v>39.344006622516559</v>
      </c>
      <c r="J7" s="9">
        <f>[1]Outcomes!L37</f>
        <v>40.127185430463598</v>
      </c>
      <c r="K7" s="9">
        <f>[1]Outcomes!M37</f>
        <v>41.580894039735099</v>
      </c>
      <c r="L7" s="9">
        <f>[1]Outcomes!N37</f>
        <v>43.737317880794706</v>
      </c>
      <c r="M7" s="9">
        <f>[1]Outcomes!O37</f>
        <v>47.306158940397367</v>
      </c>
      <c r="N7" s="9">
        <f>[1]Outcomes!P37</f>
        <v>51.983333333333341</v>
      </c>
      <c r="O7" s="9">
        <f>[1]Outcomes!Q37</f>
        <v>55.366666666666688</v>
      </c>
      <c r="P7" s="9">
        <f>[1]Outcomes!R37</f>
        <v>57.45000000000001</v>
      </c>
      <c r="Q7" s="9">
        <f>[1]Outcomes!S37</f>
        <v>60.65000000000002</v>
      </c>
      <c r="R7" s="9">
        <f>[1]Outcomes!T37</f>
        <v>64.016666666666694</v>
      </c>
      <c r="S7" s="9">
        <f>[1]Outcomes!U37</f>
        <v>67.725000000000023</v>
      </c>
      <c r="T7" s="9">
        <f>[1]Outcomes!V37</f>
        <v>71.558333333333351</v>
      </c>
      <c r="U7" s="9">
        <f>[1]Outcomes!W37</f>
        <v>75.258333333333354</v>
      </c>
      <c r="V7" s="9">
        <f>[1]Outcomes!X37</f>
        <v>79.991666666666674</v>
      </c>
      <c r="W7" s="9">
        <f>[1]Outcomes!Y37</f>
        <v>83.75833333333334</v>
      </c>
      <c r="X7" s="9">
        <f>[1]Outcomes!Z37</f>
        <v>87.650000000000034</v>
      </c>
      <c r="Y7" s="9">
        <f>[1]Outcomes!AA37</f>
        <v>91.325000000000003</v>
      </c>
      <c r="Z7" s="9">
        <f>[1]Outcomes!AB37</f>
        <v>94.000000000000014</v>
      </c>
      <c r="AA7" s="9">
        <f>[1]Outcomes!AC37</f>
        <v>98.916666666666586</v>
      </c>
      <c r="AB7" s="9">
        <f>[1]Outcomes!AD37</f>
        <v>106.00833333333325</v>
      </c>
      <c r="AC7" s="9">
        <f>[1]Outcomes!AE37</f>
        <v>111.82459781004451</v>
      </c>
      <c r="AD7" s="9">
        <f>[1]Outcomes!AF37</f>
        <v>117.04641317187345</v>
      </c>
      <c r="AE7" s="9">
        <f>[1]Outcomes!AG37</f>
        <v>122.50253016627187</v>
      </c>
      <c r="AF7" s="9">
        <f>[1]Outcomes!AH37</f>
        <v>128.04977055121904</v>
      </c>
    </row>
    <row r="8" spans="1:32" x14ac:dyDescent="0.3">
      <c r="A8" s="7" t="s">
        <v>50</v>
      </c>
      <c r="B8" s="9">
        <f>[1]Outcomes!D38</f>
        <v>27.846457348383563</v>
      </c>
      <c r="C8" s="9">
        <f>[1]Outcomes!E38</f>
        <v>30.113444557643433</v>
      </c>
      <c r="D8" s="9">
        <f>[1]Outcomes!F38</f>
        <v>32.461791453393033</v>
      </c>
      <c r="E8" s="9">
        <f>[1]Outcomes!G38</f>
        <v>34.81542176988097</v>
      </c>
      <c r="F8" s="9">
        <f>[1]Outcomes!H38</f>
        <v>38.137108421821466</v>
      </c>
      <c r="G8" s="9">
        <f>[1]Outcomes!I38</f>
        <v>41.141026980981401</v>
      </c>
      <c r="H8" s="9">
        <f>[1]Outcomes!J38</f>
        <v>46.179314054896302</v>
      </c>
      <c r="I8" s="9">
        <f>[1]Outcomes!K38</f>
        <v>48.75715005653533</v>
      </c>
      <c r="J8" s="9">
        <f>[1]Outcomes!L38</f>
        <v>51.522380584788621</v>
      </c>
      <c r="K8" s="9">
        <f>[1]Outcomes!M38</f>
        <v>54.609884508902198</v>
      </c>
      <c r="L8" s="9">
        <f>[1]Outcomes!N38</f>
        <v>58.383135310102745</v>
      </c>
      <c r="M8" s="9">
        <f>[1]Outcomes!O38</f>
        <v>62.893787581428072</v>
      </c>
      <c r="N8" s="9">
        <f>[1]Outcomes!P38</f>
        <v>68.04716429296441</v>
      </c>
      <c r="O8" s="9">
        <f>[1]Outcomes!Q38</f>
        <v>73.274660937400952</v>
      </c>
      <c r="P8" s="9">
        <f>[1]Outcomes!R38</f>
        <v>77.962538574574779</v>
      </c>
      <c r="Q8" s="9">
        <f>[1]Outcomes!S38</f>
        <v>82.235366211196833</v>
      </c>
      <c r="R8" s="9">
        <f>[1]Outcomes!T38</f>
        <v>86.135019410702597</v>
      </c>
      <c r="S8" s="9">
        <f>[1]Outcomes!U38</f>
        <v>91.298949986983331</v>
      </c>
      <c r="T8" s="9">
        <f>[1]Outcomes!V38</f>
        <v>95.712800149103344</v>
      </c>
      <c r="U8" s="9">
        <f>[1]Outcomes!W38</f>
        <v>101.76484745612424</v>
      </c>
      <c r="V8" s="9">
        <f>[1]Outcomes!X38</f>
        <v>108.38743879763375</v>
      </c>
      <c r="W8" s="9">
        <f>[1]Outcomes!Y38</f>
        <v>113.78084909025729</v>
      </c>
      <c r="X8" s="9">
        <f>[1]Outcomes!Z38</f>
        <v>118.53743766906616</v>
      </c>
      <c r="Y8" s="9">
        <f>[1]Outcomes!AA38</f>
        <v>124.31266039266106</v>
      </c>
      <c r="Z8" s="9">
        <f>[1]Outcomes!AB38</f>
        <v>131.10293056831091</v>
      </c>
      <c r="AA8" s="9">
        <f>[1]Outcomes!AC38</f>
        <v>139.00746486913135</v>
      </c>
      <c r="AB8" s="9">
        <f>[1]Outcomes!AD38</f>
        <v>146.0683826247348</v>
      </c>
      <c r="AC8" s="9">
        <f>[1]Outcomes!AE38</f>
        <v>152.04756723330476</v>
      </c>
      <c r="AD8" s="9">
        <f>[1]Outcomes!AF38</f>
        <v>158.5053696231335</v>
      </c>
      <c r="AE8" s="9">
        <f>[1]Outcomes!AG38</f>
        <v>165.57089243511851</v>
      </c>
      <c r="AF8" s="9">
        <f>[1]Outcomes!AH38</f>
        <v>173.02825316400916</v>
      </c>
    </row>
    <row r="9" spans="1:32" x14ac:dyDescent="0.3">
      <c r="A9" s="1" t="str">
        <f>"CPI Index - base year "&amp;BaseYear</f>
        <v>CPI Index - base year 2015/16</v>
      </c>
      <c r="B9" s="11">
        <f>IF(B$1=BaseYear,100,IF(LEFT(B$1,4)&gt;LEFT(BaseYear,4),A$14*(1+B$3),C$9/(1+C$3)))</f>
        <v>34.017266501476499</v>
      </c>
      <c r="C9" s="11">
        <f t="shared" ref="C9:AD9" si="0">IF(C$1=BaseYear,100,IF(LEFT(C$1,4)&gt;LEFT(BaseYear,4),B$9*(1+C$3),D$9/(1+D$3)))</f>
        <v>36.586826391216114</v>
      </c>
      <c r="D9" s="11">
        <f t="shared" si="0"/>
        <v>39.373783164831067</v>
      </c>
      <c r="E9" s="11">
        <f t="shared" si="0"/>
        <v>40.86705028522065</v>
      </c>
      <c r="F9" s="11">
        <f t="shared" si="0"/>
        <v>43.522143375173528</v>
      </c>
      <c r="G9" s="11">
        <f t="shared" si="0"/>
        <v>45.824412014246725</v>
      </c>
      <c r="H9" s="11">
        <f t="shared" si="0"/>
        <v>50.589324042792974</v>
      </c>
      <c r="I9" s="11">
        <f t="shared" si="0"/>
        <v>52.278604747004607</v>
      </c>
      <c r="J9" s="11">
        <f t="shared" si="0"/>
        <v>53.319258682932464</v>
      </c>
      <c r="K9" s="11">
        <f t="shared" si="0"/>
        <v>55.250883454414911</v>
      </c>
      <c r="L9" s="11">
        <f t="shared" si="0"/>
        <v>58.116245661558672</v>
      </c>
      <c r="M9" s="11">
        <f t="shared" si="0"/>
        <v>62.85836643613866</v>
      </c>
      <c r="N9" s="11">
        <f t="shared" si="0"/>
        <v>69.073192337504139</v>
      </c>
      <c r="O9" s="11">
        <f t="shared" si="0"/>
        <v>73.568818514007305</v>
      </c>
      <c r="P9" s="11">
        <f t="shared" si="0"/>
        <v>76.337061233528942</v>
      </c>
      <c r="Q9" s="11">
        <f t="shared" si="0"/>
        <v>80.589082050714197</v>
      </c>
      <c r="R9" s="11">
        <f t="shared" si="0"/>
        <v>85.062562285461198</v>
      </c>
      <c r="S9" s="11">
        <f t="shared" si="0"/>
        <v>89.990034326209724</v>
      </c>
      <c r="T9" s="11">
        <f t="shared" si="0"/>
        <v>95.083600930129549</v>
      </c>
      <c r="U9" s="11">
        <f t="shared" si="0"/>
        <v>100</v>
      </c>
      <c r="V9" s="11">
        <f t="shared" si="0"/>
        <v>106.28944745875317</v>
      </c>
      <c r="W9" s="11">
        <f t="shared" si="0"/>
        <v>111.29443029564831</v>
      </c>
      <c r="X9" s="11">
        <f t="shared" si="0"/>
        <v>116.46550769571478</v>
      </c>
      <c r="Y9" s="11">
        <f t="shared" si="0"/>
        <v>121.34868785295093</v>
      </c>
      <c r="Z9" s="11">
        <f t="shared" si="0"/>
        <v>124.90311150481675</v>
      </c>
      <c r="AA9" s="11">
        <f t="shared" si="0"/>
        <v>131.43616432288772</v>
      </c>
      <c r="AB9" s="11">
        <f t="shared" si="0"/>
        <v>140.85926254013941</v>
      </c>
      <c r="AC9" s="11">
        <f t="shared" si="0"/>
        <v>148.58766180052419</v>
      </c>
      <c r="AD9" s="11">
        <f t="shared" si="0"/>
        <v>155.52618293239743</v>
      </c>
      <c r="AE9" s="11">
        <f>IF(AE$1=BaseYear,100,IF(LEFT(AE$1,4)&gt;LEFT(BaseYear,4),AD$9*(1+AE$3),AF$14/(1+AF$3)))</f>
        <v>162.77603388276626</v>
      </c>
      <c r="AF9" s="11">
        <f>IF(AF$1=BaseYear,100,IF(LEFT(AF$1,4)&gt;LEFT(BaseYear,4),AE$9*(1+AF$3),AG$14/(1+AG$3)))</f>
        <v>170.14696563111818</v>
      </c>
    </row>
    <row r="10" spans="1:32" x14ac:dyDescent="0.3">
      <c r="Z10" s="5"/>
    </row>
    <row r="13" spans="1:32" x14ac:dyDescent="0.3">
      <c r="A13" s="3" t="s">
        <v>53</v>
      </c>
    </row>
    <row r="14" spans="1:32" x14ac:dyDescent="0.3">
      <c r="A14" s="10" t="s">
        <v>19</v>
      </c>
    </row>
  </sheetData>
  <phoneticPr fontId="7" type="noConversion"/>
  <dataValidations count="1">
    <dataValidation type="list" allowBlank="1" showInputMessage="1" showErrorMessage="1" sqref="A14" xr:uid="{00000000-0002-0000-0200-000000000000}">
      <formula1>OFFSET($A$1,0,1,1,COUNTA($B$1:$AJ$1))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F0B0C50C3E324AA4BC79A17E57C7EF" ma:contentTypeVersion="10" ma:contentTypeDescription="Create a new document." ma:contentTypeScope="" ma:versionID="37b5f08c1e41eb74d49ebe13ebb3f204">
  <xsd:schema xmlns:xsd="http://www.w3.org/2001/XMLSchema" xmlns:xs="http://www.w3.org/2001/XMLSchema" xmlns:p="http://schemas.microsoft.com/office/2006/metadata/properties" xmlns:ns2="71ca25b2-673e-4ecf-ab79-0891da1d9293" targetNamespace="http://schemas.microsoft.com/office/2006/metadata/properties" ma:root="true" ma:fieldsID="2d6d6e14838065667a8c0135e43aa10b" ns2:_="">
    <xsd:import namespace="71ca25b2-673e-4ecf-ab79-0891da1d9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a25b2-673e-4ecf-ab79-0891da1d92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926958f-279b-4216-9c18-088c7a0f94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ca25b2-673e-4ecf-ab79-0891da1d929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80087A2-C194-416F-8EAE-FA5490BBB191}"/>
</file>

<file path=customXml/itemProps2.xml><?xml version="1.0" encoding="utf-8"?>
<ds:datastoreItem xmlns:ds="http://schemas.openxmlformats.org/officeDocument/2006/customXml" ds:itemID="{C5EC238B-3938-4C2B-86E2-C9FC960726A4}"/>
</file>

<file path=customXml/itemProps3.xml><?xml version="1.0" encoding="utf-8"?>
<ds:datastoreItem xmlns:ds="http://schemas.openxmlformats.org/officeDocument/2006/customXml" ds:itemID="{8AF986C7-4062-46C9-A5F7-6F54DF4BA2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GDP time series</vt:lpstr>
      <vt:lpstr>Economic_Indicators</vt:lpstr>
      <vt:lpstr>Econ indi</vt:lpstr>
      <vt:lpstr>BaseYear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Jeffery Smith</dc:creator>
  <cp:lastModifiedBy>Jeffery Smith</cp:lastModifiedBy>
  <dcterms:created xsi:type="dcterms:W3CDTF">2017-02-21T12:24:10Z</dcterms:created>
  <dcterms:modified xsi:type="dcterms:W3CDTF">2025-05-19T19:15:52Z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etDate">
    <vt:lpwstr>2023-02-21T12:29:11Z</vt:lpwstr>
  </property>
  <property fmtid="{D5CDD505-2E9C-101B-9397-08002B2CF9AE}" pid="4" name="MSIP_Label_93c4247e-447d-4732-af29-2e529a4288f1_Method">
    <vt:lpwstr>Standard</vt:lpwstr>
  </property>
  <property fmtid="{D5CDD505-2E9C-101B-9397-08002B2CF9AE}" pid="5" name="MSIP_Label_93c4247e-447d-4732-af29-2e529a4288f1_Name">
    <vt:lpwstr>93c4247e-447d-4732-af29-2e529a4288f1</vt:lpwstr>
  </property>
  <property fmtid="{D5CDD505-2E9C-101B-9397-08002B2CF9AE}" pid="6" name="MSIP_Label_93c4247e-447d-4732-af29-2e529a4288f1_SiteId">
    <vt:lpwstr>1a45348f-02b4-4f9a-a7a8-7786f6dd3245</vt:lpwstr>
  </property>
  <property fmtid="{D5CDD505-2E9C-101B-9397-08002B2CF9AE}" pid="7" name="MSIP_Label_93c4247e-447d-4732-af29-2e529a4288f1_ActionId">
    <vt:lpwstr>2dcf0343-4fb4-4a3c-8e9f-dce966532ee9</vt:lpwstr>
  </property>
  <property fmtid="{D5CDD505-2E9C-101B-9397-08002B2CF9AE}" pid="8" name="MSIP_Label_93c4247e-447d-4732-af29-2e529a4288f1_ContentBits">
    <vt:lpwstr>0</vt:lpwstr>
  </property>
  <property fmtid="{D5CDD505-2E9C-101B-9397-08002B2CF9AE}" pid="9" name="ContentTypeId">
    <vt:lpwstr>0x0101002AF0B0C50C3E324AA4BC79A17E57C7EF</vt:lpwstr>
  </property>
</Properties>
</file>